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3\new\"/>
    </mc:Choice>
  </mc:AlternateContent>
  <xr:revisionPtr revIDLastSave="0" documentId="8_{0D0A3883-8302-4FC1-896A-C771E344BDD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九輸入牛" sheetId="124" r:id="rId80"/>
    <sheet name="九輸入豚" sheetId="125" r:id="rId81"/>
    <sheet name="取扱量" sheetId="126" r:id="rId82"/>
    <sheet name="裏表紙" sheetId="127" r:id="rId83"/>
  </sheets>
  <externalReferences>
    <externalReference r:id="rId84"/>
    <externalReference r:id="rId85"/>
  </externalReferences>
  <definedNames>
    <definedName name="_xlnm._FilterDatabase" localSheetId="44" hidden="1">近牛ｾｯﾄ!$B$5:$T$36</definedName>
    <definedName name="Base_Year">'[1]2007'!$C$5</definedName>
    <definedName name="D_Sht" localSheetId="82">#REF!</definedName>
    <definedName name="D_Sht">#REF!</definedName>
    <definedName name="ggg" localSheetId="82">#REF!</definedName>
    <definedName name="ggg">#REF!</definedName>
    <definedName name="Indication" localSheetId="82">#REF!</definedName>
    <definedName name="Indication">#REF!</definedName>
    <definedName name="M_Sht" localSheetId="82">#REF!</definedName>
    <definedName name="M_Sht">#REF!</definedName>
    <definedName name="P_D_Sht" localSheetId="82">#REF!</definedName>
    <definedName name="P_D_Sht">#REF!</definedName>
    <definedName name="P_U_Month" localSheetId="82">#REF!</definedName>
    <definedName name="P_U_Month">#REF!</definedName>
    <definedName name="_xlnm.Print_Area" localSheetId="22">牛ｾｯﾄ!$A$1:$U$39</definedName>
    <definedName name="_xlnm.Print_Area" localSheetId="44">近牛ｾｯﾄ!$A$1:$T$40</definedName>
    <definedName name="_xlnm.Print_Area" localSheetId="40">近交雑31!$A$1:$X$38</definedName>
    <definedName name="_xlnm.Print_Area" localSheetId="41">近交雑32!$A$1:$X$35</definedName>
    <definedName name="_xlnm.Print_Area" localSheetId="43">近交雑3未!$A$1:$X$24</definedName>
    <definedName name="_xlnm.Print_Area" localSheetId="47">近豚1!$A$1:$T$40</definedName>
    <definedName name="_xlnm.Print_Area" localSheetId="48">近豚2!$A$1:$S$40</definedName>
    <definedName name="_xlnm.Print_Area" localSheetId="49">近豚ﾌﾛｰｽﾞﾝ!$A$1:$T$45</definedName>
    <definedName name="_xlnm.Print_Area" localSheetId="36">近乳21!$A$1:$X$38</definedName>
    <definedName name="_xlnm.Print_Area" localSheetId="37">近乳22!$A$1:$X$35</definedName>
    <definedName name="_xlnm.Print_Area" localSheetId="39">近乳2未!$A$1:$X$44</definedName>
    <definedName name="_xlnm.Print_Area" localSheetId="45">近輸入牛1!$A$1:$X$48</definedName>
    <definedName name="_xlnm.Print_Area" localSheetId="46">近輸入牛2!$A$1:$X$46</definedName>
    <definedName name="_xlnm.Print_Area" localSheetId="50">近輸入豚1!$A$1:$X$51</definedName>
    <definedName name="_xlnm.Print_Area" localSheetId="51">近輸入豚2!$A$1:$V$25</definedName>
    <definedName name="_xlnm.Print_Area" localSheetId="32">近和31!$A$1:$X$41</definedName>
    <definedName name="_xlnm.Print_Area" localSheetId="33">近和32!$A$1:$X$37</definedName>
    <definedName name="_xlnm.Print_Area" localSheetId="34">近和33!$A$1:$W$37</definedName>
    <definedName name="_xlnm.Print_Area" localSheetId="35">近和3未!$A$1:$W$25</definedName>
    <definedName name="_xlnm.Print_Area" localSheetId="80">九輸入豚!$A$1:$X$49</definedName>
    <definedName name="_xlnm.Print_Area" localSheetId="21">交雑未!$A$1:$X$25</definedName>
    <definedName name="_xlnm.Print_Area" localSheetId="59">中牛ｾｯﾄ!$A$1:$T$37</definedName>
    <definedName name="_xlnm.Print_Area" localSheetId="57">中交雑31!$B$1:$X$48</definedName>
    <definedName name="_xlnm.Print_Area" localSheetId="58">中交雑32!$A$1:$X$25</definedName>
    <definedName name="_xlnm.Print_Area" localSheetId="63">中豚1!$A$1:$T$40</definedName>
    <definedName name="_xlnm.Print_Area" localSheetId="64">中豚2!$A$1:$T$40</definedName>
    <definedName name="_xlnm.Print_Area" localSheetId="65">中豚ﾌﾛｰｽﾞﾝ!$A$1:$U$46</definedName>
    <definedName name="_xlnm.Print_Area" localSheetId="55">中乳21未!$A$1:$X$48</definedName>
    <definedName name="_xlnm.Print_Area" localSheetId="56">中乳2未!$A$1:$X$25</definedName>
    <definedName name="_xlnm.Print_Area" localSheetId="52">中和31!$A$1:$X$41</definedName>
    <definedName name="_xlnm.Print_Area" localSheetId="53">中和32!$A$1:$T$38</definedName>
    <definedName name="_xlnm.Print_Area" localSheetId="54">中和3未!$A$1:$X$47</definedName>
    <definedName name="_xlnm.Print_Area" localSheetId="25">豚!$A$1:$T$42</definedName>
    <definedName name="_xlnm.Print_Area" localSheetId="26">豚2!$A$1:$S$41</definedName>
    <definedName name="_xlnm.Print_Area" localSheetId="27">豚ﾌﾛｰｽﾞﾝ!$A$1:$T$46</definedName>
    <definedName name="_xlnm.Print_Area" localSheetId="17">乳2未!$A$1:$X$45</definedName>
    <definedName name="_xlnm.Print_Area" localSheetId="23">輸入牛!$A$1:$X$49</definedName>
    <definedName name="_xlnm.Print_Area" localSheetId="13">和3未!$A$1:$W$26</definedName>
    <definedName name="_xlnm.Print_Area" localSheetId="8">和4!$A$1:$X$49</definedName>
    <definedName name="_xlnm.Print_Area" localSheetId="9">和42!$A$1:$X$47</definedName>
    <definedName name="Tax">'[1]2007'!$H$2</definedName>
    <definedName name="U_Month" localSheetId="82">#REF!</definedName>
    <definedName name="U_Month">#REF!</definedName>
    <definedName name="Un_F3Sheet" localSheetId="82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 s="1"/>
  <c r="H29" i="52"/>
  <c r="J29" i="52"/>
  <c r="P29" i="52" s="1"/>
  <c r="M28" i="52"/>
  <c r="O28" i="52"/>
  <c r="H28" i="52"/>
  <c r="J28" i="52" s="1"/>
  <c r="P28" i="52" s="1"/>
  <c r="M27" i="52"/>
  <c r="O27" i="52"/>
  <c r="P27" i="52" s="1"/>
  <c r="H27" i="52"/>
  <c r="J27" i="52" s="1"/>
  <c r="M26" i="52"/>
  <c r="O26" i="52" s="1"/>
  <c r="P26" i="52" s="1"/>
  <c r="H26" i="52"/>
  <c r="J26" i="52"/>
  <c r="M25" i="52"/>
  <c r="O25" i="52" s="1"/>
  <c r="H25" i="52"/>
  <c r="J25" i="52" s="1"/>
  <c r="P25" i="52" s="1"/>
  <c r="M24" i="52"/>
  <c r="O24" i="52"/>
  <c r="H24" i="52"/>
  <c r="J24" i="52" s="1"/>
  <c r="P24" i="52" s="1"/>
  <c r="M23" i="52"/>
  <c r="O23" i="52"/>
  <c r="H23" i="52"/>
  <c r="J23" i="52" s="1"/>
  <c r="P23" i="52"/>
  <c r="M22" i="52"/>
  <c r="O22" i="52" s="1"/>
  <c r="H22" i="52"/>
  <c r="J22" i="52"/>
  <c r="P22" i="52"/>
  <c r="M21" i="52"/>
  <c r="O21" i="52" s="1"/>
  <c r="H21" i="52"/>
  <c r="J21" i="52"/>
  <c r="P21" i="52" s="1"/>
  <c r="M20" i="52"/>
  <c r="O20" i="52"/>
  <c r="H20" i="52"/>
  <c r="J20" i="52" s="1"/>
  <c r="P20" i="52" s="1"/>
  <c r="M19" i="52"/>
  <c r="O19" i="52"/>
  <c r="P19" i="52" s="1"/>
  <c r="H19" i="52"/>
  <c r="J19" i="52" s="1"/>
  <c r="M18" i="52"/>
  <c r="O18" i="52" s="1"/>
  <c r="P18" i="52" s="1"/>
  <c r="H18" i="52"/>
  <c r="J18" i="52"/>
  <c r="M17" i="52"/>
  <c r="O17" i="52" s="1"/>
  <c r="H17" i="52"/>
  <c r="J17" i="52" s="1"/>
  <c r="P17" i="52" s="1"/>
  <c r="M16" i="52"/>
  <c r="O16" i="52"/>
  <c r="H16" i="52"/>
  <c r="J16" i="52" s="1"/>
  <c r="P16" i="52" s="1"/>
  <c r="M15" i="52"/>
  <c r="O15" i="52"/>
  <c r="H15" i="52"/>
  <c r="J15" i="52" s="1"/>
  <c r="P15" i="52"/>
  <c r="M14" i="52"/>
  <c r="O14" i="52" s="1"/>
  <c r="H14" i="52"/>
  <c r="J14" i="52"/>
  <c r="P14" i="52"/>
  <c r="M13" i="52"/>
  <c r="O13" i="52" s="1"/>
  <c r="H13" i="52"/>
  <c r="J13" i="52"/>
  <c r="P13" i="52" s="1"/>
  <c r="M12" i="52"/>
  <c r="O12" i="52"/>
  <c r="H12" i="52"/>
  <c r="J12" i="52" s="1"/>
  <c r="P12" i="52" s="1"/>
  <c r="M11" i="52"/>
  <c r="O11" i="52"/>
  <c r="P11" i="52" s="1"/>
  <c r="H11" i="52"/>
  <c r="J11" i="52" s="1"/>
  <c r="M29" i="51"/>
  <c r="O29" i="51" s="1"/>
  <c r="P29" i="51" s="1"/>
  <c r="H29" i="51"/>
  <c r="J29" i="51"/>
  <c r="M28" i="51"/>
  <c r="O28" i="51" s="1"/>
  <c r="H28" i="51"/>
  <c r="J28" i="51" s="1"/>
  <c r="P28" i="51" s="1"/>
  <c r="M27" i="51"/>
  <c r="O27" i="51"/>
  <c r="H27" i="51"/>
  <c r="J27" i="51" s="1"/>
  <c r="P27" i="51" s="1"/>
  <c r="M26" i="51"/>
  <c r="O26" i="51"/>
  <c r="H26" i="51"/>
  <c r="J26" i="51" s="1"/>
  <c r="P26" i="51"/>
  <c r="M25" i="51"/>
  <c r="O25" i="51" s="1"/>
  <c r="H25" i="51"/>
  <c r="J25" i="51"/>
  <c r="P25" i="51"/>
  <c r="M24" i="51"/>
  <c r="O24" i="51" s="1"/>
  <c r="H24" i="51"/>
  <c r="J24" i="51"/>
  <c r="P24" i="51" s="1"/>
  <c r="M23" i="51"/>
  <c r="O23" i="51"/>
  <c r="G23" i="51"/>
  <c r="M22" i="51"/>
  <c r="O22" i="51" s="1"/>
  <c r="P22" i="51" s="1"/>
  <c r="H22" i="51"/>
  <c r="J22" i="51"/>
  <c r="M21" i="51"/>
  <c r="O21" i="51" s="1"/>
  <c r="H21" i="51"/>
  <c r="J21" i="51"/>
  <c r="M20" i="51"/>
  <c r="O20" i="51"/>
  <c r="H20" i="51"/>
  <c r="J20" i="51" s="1"/>
  <c r="M19" i="51"/>
  <c r="O19" i="51"/>
  <c r="H19" i="51"/>
  <c r="J19" i="51" s="1"/>
  <c r="P19" i="51" s="1"/>
  <c r="M18" i="51"/>
  <c r="O18" i="51" s="1"/>
  <c r="H18" i="51"/>
  <c r="J18" i="51"/>
  <c r="P18" i="51" s="1"/>
  <c r="M17" i="51"/>
  <c r="O17" i="51" s="1"/>
  <c r="H17" i="51"/>
  <c r="J17" i="51"/>
  <c r="P17" i="51" s="1"/>
  <c r="M16" i="51"/>
  <c r="O16" i="51"/>
  <c r="H16" i="51"/>
  <c r="J16" i="51" s="1"/>
  <c r="P16" i="51" s="1"/>
  <c r="M15" i="51"/>
  <c r="O15" i="51" s="1"/>
  <c r="P15" i="51" s="1"/>
  <c r="H15" i="51"/>
  <c r="J15" i="51" s="1"/>
  <c r="M14" i="51"/>
  <c r="O14" i="51" s="1"/>
  <c r="P14" i="51" s="1"/>
  <c r="H14" i="51"/>
  <c r="J14" i="51"/>
  <c r="M13" i="51"/>
  <c r="O13" i="51" s="1"/>
  <c r="H13" i="51"/>
  <c r="J13" i="51"/>
  <c r="M12" i="51"/>
  <c r="O12" i="51"/>
  <c r="H12" i="51"/>
  <c r="J12" i="51" s="1"/>
  <c r="M11" i="51"/>
  <c r="O11" i="51"/>
  <c r="H11" i="51"/>
  <c r="J11" i="51" s="1"/>
  <c r="P11" i="51" s="1"/>
  <c r="M29" i="50"/>
  <c r="O29" i="50" s="1"/>
  <c r="H29" i="50"/>
  <c r="J29" i="50"/>
  <c r="P29" i="50" s="1"/>
  <c r="M28" i="50"/>
  <c r="O28" i="50" s="1"/>
  <c r="H28" i="50"/>
  <c r="J28" i="50"/>
  <c r="P28" i="50" s="1"/>
  <c r="M27" i="50"/>
  <c r="O27" i="50"/>
  <c r="H27" i="50"/>
  <c r="J27" i="50" s="1"/>
  <c r="P27" i="50" s="1"/>
  <c r="M26" i="50"/>
  <c r="O26" i="50" s="1"/>
  <c r="P26" i="50" s="1"/>
  <c r="H26" i="50"/>
  <c r="J26" i="50" s="1"/>
  <c r="M25" i="50"/>
  <c r="O25" i="50" s="1"/>
  <c r="P25" i="50" s="1"/>
  <c r="H25" i="50"/>
  <c r="J25" i="50"/>
  <c r="M24" i="50"/>
  <c r="O24" i="50" s="1"/>
  <c r="H24" i="50"/>
  <c r="J24" i="50"/>
  <c r="M22" i="50"/>
  <c r="O22" i="50"/>
  <c r="H22" i="50"/>
  <c r="J22" i="50" s="1"/>
  <c r="M21" i="50"/>
  <c r="O21" i="50"/>
  <c r="H21" i="50"/>
  <c r="J21" i="50" s="1"/>
  <c r="P21" i="50" s="1"/>
  <c r="M20" i="50"/>
  <c r="O20" i="50" s="1"/>
  <c r="H20" i="50"/>
  <c r="J20" i="50"/>
  <c r="P20" i="50" s="1"/>
  <c r="M19" i="50"/>
  <c r="O19" i="50" s="1"/>
  <c r="H19" i="50"/>
  <c r="J19" i="50"/>
  <c r="P19" i="50" s="1"/>
  <c r="M18" i="50"/>
  <c r="O18" i="50"/>
  <c r="H18" i="50"/>
  <c r="J18" i="50" s="1"/>
  <c r="P18" i="50" s="1"/>
  <c r="M17" i="50"/>
  <c r="O17" i="50" s="1"/>
  <c r="P17" i="50" s="1"/>
  <c r="H17" i="50"/>
  <c r="J17" i="50" s="1"/>
  <c r="M16" i="50"/>
  <c r="O16" i="50" s="1"/>
  <c r="P16" i="50" s="1"/>
  <c r="H16" i="50"/>
  <c r="J16" i="50"/>
  <c r="M15" i="50"/>
  <c r="O15" i="50" s="1"/>
  <c r="H15" i="50"/>
  <c r="J15" i="50"/>
  <c r="M14" i="50"/>
  <c r="O14" i="50"/>
  <c r="H14" i="50"/>
  <c r="J14" i="50" s="1"/>
  <c r="M13" i="50"/>
  <c r="O13" i="50"/>
  <c r="H13" i="50"/>
  <c r="J13" i="50" s="1"/>
  <c r="P13" i="50" s="1"/>
  <c r="M12" i="50"/>
  <c r="O12" i="50" s="1"/>
  <c r="H12" i="50"/>
  <c r="J12" i="50"/>
  <c r="P12" i="50" s="1"/>
  <c r="M11" i="50"/>
  <c r="O11" i="50" s="1"/>
  <c r="H11" i="50"/>
  <c r="J11" i="50"/>
  <c r="P11" i="50" s="1"/>
  <c r="M29" i="49"/>
  <c r="O29" i="49"/>
  <c r="H29" i="49"/>
  <c r="J29" i="49" s="1"/>
  <c r="P29" i="49" s="1"/>
  <c r="M28" i="49"/>
  <c r="O28" i="49" s="1"/>
  <c r="P28" i="49" s="1"/>
  <c r="H28" i="49"/>
  <c r="J28" i="49" s="1"/>
  <c r="M27" i="49"/>
  <c r="O27" i="49" s="1"/>
  <c r="P27" i="49" s="1"/>
  <c r="H27" i="49"/>
  <c r="J27" i="49"/>
  <c r="M26" i="49"/>
  <c r="O26" i="49" s="1"/>
  <c r="H26" i="49"/>
  <c r="J26" i="49"/>
  <c r="M25" i="49"/>
  <c r="O25" i="49"/>
  <c r="H25" i="49"/>
  <c r="J25" i="49" s="1"/>
  <c r="M24" i="49"/>
  <c r="O24" i="49"/>
  <c r="H24" i="49"/>
  <c r="J24" i="49" s="1"/>
  <c r="P24" i="49" s="1"/>
  <c r="M23" i="49"/>
  <c r="O23" i="49" s="1"/>
  <c r="H23" i="49"/>
  <c r="J23" i="49"/>
  <c r="P23" i="49" s="1"/>
  <c r="M22" i="49"/>
  <c r="O22" i="49" s="1"/>
  <c r="H22" i="49"/>
  <c r="J22" i="49"/>
  <c r="P22" i="49" s="1"/>
  <c r="M21" i="49"/>
  <c r="O21" i="49"/>
  <c r="H21" i="49"/>
  <c r="J21" i="49" s="1"/>
  <c r="P21" i="49" s="1"/>
  <c r="M20" i="49"/>
  <c r="O20" i="49" s="1"/>
  <c r="P20" i="49" s="1"/>
  <c r="H20" i="49"/>
  <c r="J20" i="49" s="1"/>
  <c r="M19" i="49"/>
  <c r="O19" i="49" s="1"/>
  <c r="P19" i="49" s="1"/>
  <c r="H19" i="49"/>
  <c r="J19" i="49"/>
  <c r="M18" i="49"/>
  <c r="O18" i="49" s="1"/>
  <c r="H18" i="49"/>
  <c r="J18" i="49"/>
  <c r="M17" i="49"/>
  <c r="O17" i="49"/>
  <c r="H17" i="49"/>
  <c r="J17" i="49" s="1"/>
  <c r="M16" i="49"/>
  <c r="O16" i="49"/>
  <c r="H16" i="49"/>
  <c r="J16" i="49" s="1"/>
  <c r="P16" i="49" s="1"/>
  <c r="M15" i="49"/>
  <c r="O15" i="49" s="1"/>
  <c r="H15" i="49"/>
  <c r="J15" i="49"/>
  <c r="P15" i="49" s="1"/>
  <c r="M14" i="49"/>
  <c r="O14" i="49" s="1"/>
  <c r="H14" i="49"/>
  <c r="J14" i="49"/>
  <c r="P14" i="49" s="1"/>
  <c r="M13" i="49"/>
  <c r="O13" i="49"/>
  <c r="H13" i="49"/>
  <c r="J13" i="49" s="1"/>
  <c r="P13" i="49" s="1"/>
  <c r="M12" i="49"/>
  <c r="O12" i="49" s="1"/>
  <c r="P12" i="49" s="1"/>
  <c r="H12" i="49"/>
  <c r="J12" i="49" s="1"/>
  <c r="M11" i="49"/>
  <c r="O11" i="49" s="1"/>
  <c r="P11" i="49" s="1"/>
  <c r="H11" i="49"/>
  <c r="J11" i="49"/>
  <c r="B2" i="93"/>
  <c r="B2" i="86"/>
  <c r="B2" i="87"/>
  <c r="B2" i="88"/>
  <c r="B2" i="82"/>
  <c r="B2" i="83" s="1"/>
  <c r="B2" i="84" s="1"/>
  <c r="B2" i="78"/>
  <c r="B2" i="79" s="1"/>
  <c r="B2" i="80" s="1"/>
  <c r="B2" i="76"/>
  <c r="G24" i="48"/>
  <c r="H24" i="48" s="1"/>
  <c r="J24" i="48" s="1"/>
  <c r="G25" i="48"/>
  <c r="H30" i="49"/>
  <c r="J30" i="49"/>
  <c r="P30" i="49" s="1"/>
  <c r="M30" i="49"/>
  <c r="O30" i="49" s="1"/>
  <c r="H30" i="50"/>
  <c r="J30" i="50"/>
  <c r="M30" i="50"/>
  <c r="O30" i="50" s="1"/>
  <c r="H30" i="51"/>
  <c r="J30" i="51"/>
  <c r="M30" i="51"/>
  <c r="O30" i="51" s="1"/>
  <c r="H30" i="52"/>
  <c r="J30" i="52"/>
  <c r="P30" i="52" s="1"/>
  <c r="M30" i="52"/>
  <c r="O30" i="52" s="1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K29" i="48"/>
  <c r="M29" i="48" s="1"/>
  <c r="I29" i="48"/>
  <c r="G29" i="48"/>
  <c r="F29" i="48"/>
  <c r="E29" i="48"/>
  <c r="D29" i="48"/>
  <c r="H29" i="48" s="1"/>
  <c r="J29" i="48" s="1"/>
  <c r="P29" i="48" s="1"/>
  <c r="N28" i="48"/>
  <c r="O28" i="48" s="1"/>
  <c r="L28" i="48"/>
  <c r="K28" i="48"/>
  <c r="M28" i="48"/>
  <c r="I28" i="48"/>
  <c r="G28" i="48"/>
  <c r="F28" i="48"/>
  <c r="E28" i="48"/>
  <c r="D28" i="48"/>
  <c r="H28" i="48" s="1"/>
  <c r="J28" i="48"/>
  <c r="P28" i="48" s="1"/>
  <c r="N27" i="48"/>
  <c r="L27" i="48"/>
  <c r="K27" i="48"/>
  <c r="M27" i="48" s="1"/>
  <c r="O27" i="48" s="1"/>
  <c r="I27" i="48"/>
  <c r="G27" i="48"/>
  <c r="F27" i="48"/>
  <c r="H27" i="48" s="1"/>
  <c r="J27" i="48" s="1"/>
  <c r="E27" i="48"/>
  <c r="D27" i="48"/>
  <c r="N26" i="48"/>
  <c r="L26" i="48"/>
  <c r="K26" i="48"/>
  <c r="M26" i="48"/>
  <c r="O26" i="48" s="1"/>
  <c r="I26" i="48"/>
  <c r="G26" i="48"/>
  <c r="F26" i="48"/>
  <c r="E26" i="48"/>
  <c r="D26" i="48"/>
  <c r="H26" i="48"/>
  <c r="J26" i="48" s="1"/>
  <c r="P26" i="48" s="1"/>
  <c r="N25" i="48"/>
  <c r="L25" i="48"/>
  <c r="K25" i="48"/>
  <c r="M25" i="48" s="1"/>
  <c r="O25" i="48" s="1"/>
  <c r="I25" i="48"/>
  <c r="F25" i="48"/>
  <c r="E25" i="48"/>
  <c r="D25" i="48"/>
  <c r="N24" i="48"/>
  <c r="L24" i="48"/>
  <c r="K24" i="48"/>
  <c r="I24" i="48"/>
  <c r="F24" i="48"/>
  <c r="E24" i="48"/>
  <c r="D24" i="48"/>
  <c r="N23" i="48"/>
  <c r="O23" i="48" s="1"/>
  <c r="L23" i="48"/>
  <c r="K23" i="48"/>
  <c r="M23" i="48" s="1"/>
  <c r="I23" i="48"/>
  <c r="F23" i="48"/>
  <c r="E23" i="48"/>
  <c r="D23" i="48"/>
  <c r="N22" i="48"/>
  <c r="L22" i="48"/>
  <c r="K22" i="48"/>
  <c r="M22" i="48" s="1"/>
  <c r="O22" i="48" s="1"/>
  <c r="I22" i="48"/>
  <c r="G22" i="48"/>
  <c r="F22" i="48"/>
  <c r="E22" i="48"/>
  <c r="D22" i="48"/>
  <c r="H22" i="48" s="1"/>
  <c r="J22" i="48" s="1"/>
  <c r="P22" i="48" s="1"/>
  <c r="N21" i="48"/>
  <c r="L21" i="48"/>
  <c r="K21" i="48"/>
  <c r="I21" i="48"/>
  <c r="G21" i="48"/>
  <c r="F21" i="48"/>
  <c r="E21" i="48"/>
  <c r="D21" i="48"/>
  <c r="H21" i="48"/>
  <c r="J21" i="48" s="1"/>
  <c r="N20" i="48"/>
  <c r="L20" i="48"/>
  <c r="K20" i="48"/>
  <c r="M20" i="48" s="1"/>
  <c r="O20" i="48" s="1"/>
  <c r="I20" i="48"/>
  <c r="G20" i="48"/>
  <c r="F20" i="48"/>
  <c r="E20" i="48"/>
  <c r="D20" i="48"/>
  <c r="N19" i="48"/>
  <c r="L19" i="48"/>
  <c r="K19" i="48"/>
  <c r="M19" i="48"/>
  <c r="O19" i="48"/>
  <c r="I19" i="48"/>
  <c r="G19" i="48"/>
  <c r="F19" i="48"/>
  <c r="E19" i="48"/>
  <c r="D19" i="48"/>
  <c r="N18" i="48"/>
  <c r="L18" i="48"/>
  <c r="K18" i="48"/>
  <c r="M18" i="48"/>
  <c r="O18" i="48" s="1"/>
  <c r="I18" i="48"/>
  <c r="G18" i="48"/>
  <c r="F18" i="48"/>
  <c r="E18" i="48"/>
  <c r="D18" i="48"/>
  <c r="N17" i="48"/>
  <c r="L17" i="48"/>
  <c r="K17" i="48"/>
  <c r="I17" i="48"/>
  <c r="G17" i="48"/>
  <c r="F17" i="48"/>
  <c r="E17" i="48"/>
  <c r="H17" i="48" s="1"/>
  <c r="J17" i="48" s="1"/>
  <c r="P17" i="48" s="1"/>
  <c r="D17" i="48"/>
  <c r="N16" i="48"/>
  <c r="L16" i="48"/>
  <c r="K16" i="48"/>
  <c r="M16" i="48" s="1"/>
  <c r="O16" i="48" s="1"/>
  <c r="I16" i="48"/>
  <c r="G16" i="48"/>
  <c r="F16" i="48"/>
  <c r="E16" i="48"/>
  <c r="D16" i="48"/>
  <c r="H16" i="48" s="1"/>
  <c r="J16" i="48" s="1"/>
  <c r="P16" i="48" s="1"/>
  <c r="N15" i="48"/>
  <c r="L15" i="48"/>
  <c r="K15" i="48"/>
  <c r="M15" i="48" s="1"/>
  <c r="O15" i="48" s="1"/>
  <c r="P15" i="48" s="1"/>
  <c r="I15" i="48"/>
  <c r="G15" i="48"/>
  <c r="F15" i="48"/>
  <c r="E15" i="48"/>
  <c r="D15" i="48"/>
  <c r="H15" i="48" s="1"/>
  <c r="J15" i="48" s="1"/>
  <c r="N14" i="48"/>
  <c r="L14" i="48"/>
  <c r="K14" i="48"/>
  <c r="I14" i="48"/>
  <c r="G14" i="48"/>
  <c r="F14" i="48"/>
  <c r="E14" i="48"/>
  <c r="D14" i="48"/>
  <c r="H14" i="48"/>
  <c r="J14" i="48" s="1"/>
  <c r="N13" i="48"/>
  <c r="L13" i="48"/>
  <c r="K13" i="48"/>
  <c r="M13" i="48" s="1"/>
  <c r="O13" i="48" s="1"/>
  <c r="I13" i="48"/>
  <c r="G13" i="48"/>
  <c r="F13" i="48"/>
  <c r="E13" i="48"/>
  <c r="D13" i="48"/>
  <c r="H13" i="48" s="1"/>
  <c r="J13" i="48" s="1"/>
  <c r="P13" i="48" s="1"/>
  <c r="N12" i="48"/>
  <c r="L12" i="48"/>
  <c r="K12" i="48"/>
  <c r="I12" i="48"/>
  <c r="G12" i="48"/>
  <c r="F12" i="48"/>
  <c r="E12" i="48"/>
  <c r="D12" i="48"/>
  <c r="H12" i="48" s="1"/>
  <c r="J12" i="48" s="1"/>
  <c r="P12" i="48" s="1"/>
  <c r="N11" i="48"/>
  <c r="L11" i="48"/>
  <c r="K11" i="48"/>
  <c r="M11" i="48" s="1"/>
  <c r="O11" i="48" s="1"/>
  <c r="I11" i="48"/>
  <c r="G11" i="48"/>
  <c r="F11" i="48"/>
  <c r="N30" i="48"/>
  <c r="L30" i="48"/>
  <c r="K30" i="48"/>
  <c r="M30" i="48" s="1"/>
  <c r="O30" i="48" s="1"/>
  <c r="I30" i="48"/>
  <c r="G30" i="48"/>
  <c r="F30" i="48"/>
  <c r="E30" i="48"/>
  <c r="D30" i="48"/>
  <c r="M17" i="48"/>
  <c r="O17" i="48"/>
  <c r="M21" i="48"/>
  <c r="M12" i="48"/>
  <c r="O12" i="48"/>
  <c r="M14" i="48"/>
  <c r="O29" i="48"/>
  <c r="P30" i="51"/>
  <c r="H18" i="48"/>
  <c r="J18" i="48" s="1"/>
  <c r="P18" i="48" s="1"/>
  <c r="H25" i="48"/>
  <c r="J25" i="48" s="1"/>
  <c r="P25" i="48" s="1"/>
  <c r="P27" i="48" l="1"/>
  <c r="P14" i="48"/>
  <c r="O21" i="48"/>
  <c r="P21" i="48" s="1"/>
  <c r="H20" i="48"/>
  <c r="J20" i="48" s="1"/>
  <c r="P20" i="48" s="1"/>
  <c r="H11" i="48"/>
  <c r="J11" i="48" s="1"/>
  <c r="P11" i="48" s="1"/>
  <c r="P30" i="50"/>
  <c r="P18" i="49"/>
  <c r="P26" i="49"/>
  <c r="P15" i="50"/>
  <c r="P24" i="50"/>
  <c r="P13" i="51"/>
  <c r="P21" i="51"/>
  <c r="H23" i="51"/>
  <c r="J23" i="51" s="1"/>
  <c r="P23" i="51" s="1"/>
  <c r="G23" i="48"/>
  <c r="H23" i="48" s="1"/>
  <c r="J23" i="48" s="1"/>
  <c r="P23" i="48" s="1"/>
  <c r="O14" i="48"/>
  <c r="H30" i="48"/>
  <c r="J30" i="48" s="1"/>
  <c r="P30" i="48" s="1"/>
  <c r="H19" i="48"/>
  <c r="J19" i="48" s="1"/>
  <c r="P19" i="48" s="1"/>
  <c r="M24" i="48"/>
  <c r="O24" i="48" s="1"/>
  <c r="P24" i="48" s="1"/>
  <c r="P17" i="49"/>
  <c r="P25" i="49"/>
  <c r="P14" i="50"/>
  <c r="P22" i="50"/>
  <c r="P12" i="51"/>
  <c r="P20" i="51"/>
</calcChain>
</file>

<file path=xl/sharedStrings.xml><?xml version="1.0" encoding="utf-8"?>
<sst xmlns="http://schemas.openxmlformats.org/spreadsheetml/2006/main" count="4701" uniqueCount="526">
  <si>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</si>
  <si>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</si>
  <si>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</si>
  <si>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</si>
  <si>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</si>
  <si>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</si>
  <si>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</si>
  <si>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</si>
  <si>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</si>
  <si>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</si>
  <si>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</si>
  <si>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</si>
  <si>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</si>
  <si>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</si>
  <si>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</si>
  <si>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</si>
  <si>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</si>
  <si>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</si>
  <si>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</si>
  <si>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</si>
  <si>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</si>
  <si>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</si>
  <si>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</si>
  <si>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</si>
  <si>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</si>
  <si>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</si>
  <si>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</si>
  <si>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</si>
  <si>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</si>
  <si>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</si>
  <si>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</si>
  <si>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</si>
  <si>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</si>
  <si>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</si>
  <si>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</si>
  <si>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</si>
  <si>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</si>
  <si>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</si>
  <si>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</si>
  <si>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</si>
  <si>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</si>
  <si>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</si>
  <si>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</si>
  <si>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</si>
  <si>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</si>
  <si>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</si>
  <si>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</si>
  <si>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</si>
  <si>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</si>
  <si>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</si>
  <si>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</si>
  <si>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</si>
  <si>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</si>
  <si>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</si>
  <si>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</si>
  <si>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</si>
  <si>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</si>
  <si>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</si>
  <si>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</si>
  <si>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</si>
  <si>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</si>
  <si>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</si>
  <si>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</si>
  <si>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</si>
  <si>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</si>
  <si>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</si>
  <si>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</si>
  <si>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</si>
  <si>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</si>
  <si>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</si>
  <si>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</si>
  <si>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</si>
  <si>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</si>
  <si>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</si>
  <si>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</si>
  <si>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</si>
  <si>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</si>
  <si>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</si>
  <si>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</si>
  <si>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</si>
  <si>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</si>
  <si>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２５年</t>
    <rPh sb="2" eb="3">
      <t>ネン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</si>
  <si>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</si>
  <si>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</si>
  <si>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</si>
  <si>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</si>
  <si>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</si>
  <si>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</si>
  <si>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</si>
  <si>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</si>
  <si>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</si>
  <si>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</si>
  <si>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</si>
  <si>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</si>
  <si>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</si>
  <si>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</si>
  <si>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</si>
  <si>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</si>
  <si>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</si>
  <si>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</si>
  <si>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</si>
  <si>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</si>
  <si>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</si>
  <si>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rPh sb="0" eb="1">
      <t>ガツ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</si>
  <si>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</si>
  <si>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</si>
  <si>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</si>
  <si>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</si>
  <si>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</si>
  <si>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</si>
  <si>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</si>
  <si>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</si>
  <si>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</si>
  <si>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</si>
  <si>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</si>
  <si>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</si>
  <si>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</si>
  <si>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</si>
  <si>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</si>
  <si>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</si>
  <si>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</si>
  <si>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</si>
  <si>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</si>
  <si>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</si>
  <si>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</si>
  <si>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</si>
  <si>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月</t>
    <phoneticPr fontId="4"/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</si>
  <si>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</si>
  <si>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</si>
  <si>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</si>
  <si>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</si>
  <si>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</si>
  <si>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</si>
  <si>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</si>
  <si>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</si>
  <si>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</si>
  <si>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</si>
  <si>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</si>
  <si>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</si>
  <si>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</si>
  <si>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</si>
  <si>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</si>
  <si>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</si>
  <si>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</si>
  <si>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</si>
  <si>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</si>
  <si>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</si>
  <si>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</si>
  <si>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</si>
  <si>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</si>
  <si>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</si>
  <si>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</si>
  <si>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</si>
  <si>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</si>
  <si>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</si>
  <si>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三　角　ば　ら</t>
  </si>
  <si>
    <t>ブ　リ　ス　ケ　ッ　ト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</si>
  <si>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</si>
  <si>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</si>
  <si>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</si>
  <si>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</si>
  <si>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</si>
  <si>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</si>
  <si>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月</t>
    <phoneticPr fontId="6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</si>
  <si>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</si>
  <si>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</si>
  <si>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</si>
  <si>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</si>
  <si>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</si>
  <si>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</si>
  <si>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</si>
  <si>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</si>
  <si>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</si>
  <si>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</si>
  <si>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</si>
  <si>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</si>
  <si>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</si>
  <si>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23年</t>
    <rPh sb="2" eb="3">
      <t>ネン</t>
    </rPh>
    <phoneticPr fontId="4"/>
  </si>
  <si>
    <t>24年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</si>
  <si>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</si>
  <si>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</si>
  <si>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</si>
  <si>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</si>
  <si>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</si>
  <si>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</si>
  <si>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</si>
  <si>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</si>
  <si>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</si>
  <si>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</si>
  <si>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</si>
  <si>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</si>
  <si>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</si>
  <si>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</si>
  <si>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</si>
  <si>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</si>
  <si>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</si>
  <si>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</si>
  <si>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</si>
  <si>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</si>
  <si>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</si>
  <si>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</si>
  <si>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</si>
  <si>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</si>
  <si>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</si>
  <si>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</si>
  <si>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</si>
  <si>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</si>
  <si>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</si>
  <si>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</si>
  <si>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</si>
  <si>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</si>
  <si>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</si>
  <si>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</si>
  <si>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</si>
  <si>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</si>
  <si>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</si>
  <si>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</si>
  <si>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</si>
  <si>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</si>
  <si>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</si>
  <si>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</si>
  <si>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</si>
  <si>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</si>
  <si>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</si>
  <si>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</si>
  <si>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</si>
  <si>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</si>
  <si>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</si>
  <si>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</si>
  <si>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</si>
  <si>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</si>
  <si>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</si>
  <si>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</si>
  <si>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</si>
  <si>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</si>
  <si>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</si>
  <si>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</si>
  <si>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</si>
  <si>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</si>
  <si>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</si>
  <si>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</si>
  <si>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</si>
  <si>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</si>
  <si>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</si>
  <si>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</si>
  <si>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</si>
  <si>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</si>
  <si>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</si>
  <si>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</si>
  <si>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</si>
  <si>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</si>
  <si>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</si>
  <si>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</si>
  <si>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</si>
  <si>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</si>
  <si>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</si>
  <si>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</si>
  <si>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</si>
  <si>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</si>
  <si>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</si>
  <si>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</si>
  <si>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</si>
  <si>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</si>
  <si>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</si>
  <si>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</si>
  <si>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</si>
  <si>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</si>
  <si>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</si>
  <si>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</si>
  <si>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</si>
  <si>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</si>
  <si>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</si>
  <si>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</si>
  <si>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</si>
  <si>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</si>
  <si>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</si>
  <si>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</si>
  <si>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</si>
  <si>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</si>
  <si>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</si>
  <si>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</si>
  <si>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</si>
  <si>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</si>
  <si>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</si>
  <si>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</si>
  <si>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</si>
  <si>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</si>
  <si>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</si>
  <si>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</si>
  <si>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</si>
  <si>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</si>
  <si>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</si>
  <si>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</si>
  <si>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</si>
  <si>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6"/>
  </si>
  <si>
    <t>※　　三　 角　 ば　 ら</t>
  </si>
  <si>
    <t>※　　ブ リ ス ケ ッ ト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</si>
  <si>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</si>
  <si>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</si>
  <si>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</si>
  <si>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phoneticPr fontId="6"/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</si>
  <si>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</si>
  <si>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</si>
  <si>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</si>
  <si>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</si>
  <si>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</si>
  <si>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</si>
  <si>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23年</t>
    <rPh sb="2" eb="3">
      <t>ネン</t>
    </rPh>
    <phoneticPr fontId="4"/>
  </si>
  <si>
    <t>24年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</si>
  <si>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</si>
  <si>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</si>
  <si>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</si>
  <si>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</si>
  <si>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</si>
  <si>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</si>
  <si>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</si>
  <si>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</si>
  <si>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</si>
  <si>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</si>
  <si>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4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</si>
  <si>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</si>
  <si>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</si>
  <si>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</si>
  <si>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</si>
  <si>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</si>
  <si>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</si>
  <si>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</si>
  <si>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</si>
  <si>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</si>
  <si>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</si>
  <si>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</si>
  <si>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</si>
  <si>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</si>
  <si>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</si>
  <si>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</si>
  <si>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</si>
  <si>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</si>
  <si>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</si>
  <si>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</si>
  <si>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</si>
  <si>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</si>
  <si>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</si>
  <si>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</si>
  <si>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</si>
  <si>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</si>
  <si>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</si>
  <si>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</si>
  <si>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</si>
  <si>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</si>
  <si>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</si>
  <si>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</si>
  <si>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</si>
  <si>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</si>
  <si>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</si>
  <si>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</si>
  <si>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</si>
  <si>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</si>
  <si>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</si>
  <si>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</si>
  <si>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</si>
  <si>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</si>
  <si>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</si>
  <si>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</si>
  <si>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</si>
  <si>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</si>
  <si>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</si>
  <si>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</si>
  <si>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</si>
  <si>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</si>
  <si>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</si>
  <si>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</si>
  <si>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</si>
  <si>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</si>
  <si>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</si>
  <si>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</si>
  <si>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</si>
  <si>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</si>
  <si>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</si>
  <si>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</si>
  <si>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</si>
  <si>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</si>
  <si>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</si>
  <si>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</si>
  <si>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</si>
  <si>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</si>
  <si>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</si>
  <si>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</si>
  <si>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</si>
  <si>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</si>
  <si>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</si>
  <si>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</si>
  <si>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</si>
  <si>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</si>
  <si>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</si>
  <si>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</si>
  <si>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</si>
  <si>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</si>
  <si>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</si>
  <si>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</si>
  <si>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</si>
  <si>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</si>
  <si>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</si>
  <si>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</si>
  <si>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</si>
  <si>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</si>
  <si>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</si>
  <si>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</si>
  <si>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</si>
  <si>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</si>
  <si>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</si>
  <si>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</si>
  <si>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</si>
  <si>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</si>
  <si>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</si>
  <si>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</si>
  <si>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</si>
  <si>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</si>
  <si>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</si>
  <si>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</si>
  <si>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</si>
  <si>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</si>
  <si>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</si>
  <si>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</si>
  <si>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</si>
  <si>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</si>
  <si>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</si>
  <si>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</si>
  <si>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</si>
  <si>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</si>
  <si>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</si>
  <si>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</si>
  <si>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</si>
  <si>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</si>
  <si>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</si>
  <si>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</si>
  <si>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</si>
  <si>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</si>
  <si>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</si>
  <si>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</si>
  <si>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</si>
  <si>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</si>
  <si>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</si>
  <si>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</si>
  <si>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</si>
  <si>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</si>
  <si>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</si>
  <si>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</si>
  <si>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</si>
  <si>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</si>
  <si>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</si>
  <si>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</si>
  <si>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</si>
  <si>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</si>
  <si>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</si>
  <si>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</si>
  <si>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</si>
  <si>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</si>
  <si>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</si>
  <si>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</si>
  <si>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</si>
  <si>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</si>
  <si>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</si>
  <si>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</si>
  <si>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</si>
  <si>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</si>
  <si>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</si>
  <si>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</si>
  <si>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</si>
  <si>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</si>
  <si>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</si>
  <si>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</si>
  <si>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</si>
  <si>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</si>
  <si>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</si>
  <si>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</si>
  <si>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安値</t>
    <phoneticPr fontId="6"/>
  </si>
  <si>
    <t>高値</t>
    <phoneticPr fontId="6"/>
  </si>
  <si>
    <t>25年</t>
    <rPh sb="2" eb="3">
      <t>ネン</t>
    </rPh>
    <phoneticPr fontId="6"/>
  </si>
  <si>
    <t>月</t>
    <rPh sb="0" eb="1">
      <t>ガツ</t>
    </rPh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</si>
  <si>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</si>
  <si>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</si>
  <si>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</si>
  <si>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</si>
  <si>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</si>
  <si>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</si>
  <si>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</si>
  <si>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</si>
  <si>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-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</si>
  <si>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</si>
  <si>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</si>
  <si>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</si>
  <si>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</si>
  <si>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</si>
  <si>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</si>
  <si>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</si>
  <si>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</si>
  <si>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</si>
  <si>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</si>
  <si>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</si>
  <si>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</si>
  <si>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</si>
  <si>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</si>
  <si>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</si>
  <si>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</si>
  <si>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</si>
  <si>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</si>
  <si>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24年</t>
  </si>
  <si>
    <t>月</t>
  </si>
  <si>
    <t>25年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</si>
  <si>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</si>
  <si>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</si>
  <si>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</si>
  <si>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</si>
  <si>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</si>
  <si>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</si>
  <si>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</si>
  <si>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</si>
  <si>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</si>
  <si>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</si>
  <si>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</si>
  <si>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</si>
  <si>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</si>
  <si>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</si>
  <si>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平成25年4月</t>
    <phoneticPr fontId="9"/>
  </si>
  <si>
    <r>
      <t>平成２５年　5</t>
    </r>
    <r>
      <rPr>
        <sz val="11"/>
        <color indexed="8"/>
        <rFont val="ＭＳ Ｐゴシック"/>
        <family val="3"/>
        <charset val="128"/>
      </rPr>
      <t>月31日　発行</t>
    </r>
    <phoneticPr fontId="6"/>
  </si>
  <si>
    <t>23年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</si>
</sst>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99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196" fontId="24" fillId="0" borderId="6" xfId="0" applyNumberFormat="1" applyFont="1" applyBorder="1" applyAlignment="1">
      <alignment vertical="center"/>
    </xf>
    <xf numFmtId="196" fontId="24" fillId="0" borderId="11" xfId="0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38" fontId="24" fillId="0" borderId="6" xfId="1" applyFont="1" applyBorder="1"/>
    <xf numFmtId="180" fontId="43" fillId="0" borderId="5" xfId="8" applyNumberFormat="1" applyFont="1" applyBorder="1" applyAlignment="1">
      <alignment horizontal="right" vertical="center"/>
    </xf>
    <xf numFmtId="38" fontId="30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30" fillId="0" borderId="0" xfId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right"/>
    </xf>
    <xf numFmtId="38" fontId="5" fillId="0" borderId="0" xfId="1" applyFont="1" applyBorder="1" applyAlignment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8" fontId="5" fillId="0" borderId="7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9" xfId="0" applyNumberFormat="1" applyFont="1" applyBorder="1" applyAlignment="1">
      <alignment vertical="center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" fontId="5" fillId="0" borderId="11" xfId="0" applyNumberFormat="1" applyFont="1" applyBorder="1" applyAlignment="1">
      <alignment vertical="center"/>
    </xf>
    <xf numFmtId="0" fontId="0" fillId="0" borderId="11" xfId="0" applyBorder="1"/>
    <xf numFmtId="3" fontId="5" fillId="0" borderId="10" xfId="0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6" xfId="0" applyBorder="1"/>
    <xf numFmtId="182" fontId="5" fillId="0" borderId="7" xfId="1" applyNumberFormat="1" applyFont="1" applyBorder="1"/>
    <xf numFmtId="182" fontId="5" fillId="0" borderId="0" xfId="1" applyNumberFormat="1" applyFont="1" applyBorder="1"/>
    <xf numFmtId="179" fontId="5" fillId="0" borderId="7" xfId="1" applyNumberFormat="1" applyFont="1" applyBorder="1"/>
    <xf numFmtId="179" fontId="5" fillId="0" borderId="6" xfId="1" applyNumberFormat="1" applyFont="1" applyBorder="1"/>
    <xf numFmtId="180" fontId="5" fillId="0" borderId="7" xfId="1" applyNumberFormat="1" applyFont="1" applyBorder="1"/>
    <xf numFmtId="179" fontId="5" fillId="0" borderId="0" xfId="1" applyNumberFormat="1" applyFont="1" applyBorder="1"/>
    <xf numFmtId="180" fontId="5" fillId="0" borderId="0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195" fontId="5" fillId="0" borderId="10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10" xfId="0" applyNumberFormat="1" applyFont="1" applyBorder="1" applyAlignment="1">
      <alignment vertical="center"/>
    </xf>
    <xf numFmtId="195" fontId="5" fillId="0" borderId="0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left" vertical="center"/>
    </xf>
    <xf numFmtId="190" fontId="5" fillId="0" borderId="7" xfId="0" applyNumberFormat="1" applyFont="1" applyBorder="1" applyAlignment="1">
      <alignment vertical="center"/>
    </xf>
    <xf numFmtId="190" fontId="5" fillId="0" borderId="0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9" xfId="0" applyBorder="1"/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1" fillId="0" borderId="18" xfId="1" applyFont="1" applyBorder="1" applyAlignment="1">
      <alignment horizontal="center" vertical="center"/>
    </xf>
    <xf numFmtId="38" fontId="31" fillId="0" borderId="0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6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16" fillId="0" borderId="0" xfId="1" applyFont="1" applyBorder="1"/>
    <xf numFmtId="38" fontId="7" fillId="0" borderId="0" xfId="1" applyFont="1"/>
    <xf numFmtId="38" fontId="7" fillId="0" borderId="0" xfId="1" applyFont="1" applyBorder="1"/>
    <xf numFmtId="181" fontId="5" fillId="0" borderId="5" xfId="1" applyNumberFormat="1" applyFont="1" applyBorder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horizontal="right" vertical="center"/>
    </xf>
    <xf numFmtId="181" fontId="32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10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178" fontId="5" fillId="0" borderId="9" xfId="1" applyNumberFormat="1" applyFont="1" applyBorder="1" applyAlignment="1">
      <alignment horizontal="center" vertical="center"/>
    </xf>
    <xf numFmtId="0" fontId="16" fillId="0" borderId="0" xfId="13" applyFont="1" applyAlignment="1">
      <alignment vertical="center"/>
    </xf>
    <xf numFmtId="0" fontId="16" fillId="0" borderId="0" xfId="13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3" applyFont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Border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0" xfId="13" applyFont="1" applyBorder="1" applyAlignment="1">
      <alignment horizontal="centerContinuous" vertical="center"/>
    </xf>
    <xf numFmtId="178" fontId="7" fillId="0" borderId="0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178" fontId="7" fillId="0" borderId="0" xfId="13" applyNumberFormat="1" applyFont="1" applyBorder="1" applyAlignment="1">
      <alignment horizontal="distributed" vertical="center" justifyLastLine="1"/>
    </xf>
    <xf numFmtId="178" fontId="7" fillId="0" borderId="0" xfId="13" applyNumberFormat="1" applyFont="1" applyBorder="1" applyAlignment="1">
      <alignment horizontal="center" vertical="center" shrinkToFit="1"/>
    </xf>
    <xf numFmtId="0" fontId="5" fillId="0" borderId="5" xfId="11" applyFont="1" applyBorder="1" applyAlignment="1">
      <alignment horizontal="right" vertical="center"/>
    </xf>
    <xf numFmtId="0" fontId="5" fillId="0" borderId="0" xfId="11" applyFont="1" applyBorder="1" applyAlignment="1">
      <alignment vertical="center"/>
    </xf>
    <xf numFmtId="0" fontId="5" fillId="0" borderId="6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178" fontId="5" fillId="0" borderId="0" xfId="13" applyNumberFormat="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38" fontId="5" fillId="0" borderId="11" xfId="13" applyNumberFormat="1" applyFont="1" applyBorder="1" applyAlignment="1">
      <alignment vertical="center"/>
    </xf>
    <xf numFmtId="38" fontId="5" fillId="0" borderId="10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79" fontId="0" fillId="0" borderId="7" xfId="0" applyNumberFormat="1" applyBorder="1"/>
    <xf numFmtId="190" fontId="5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Border="1" applyAlignment="1">
      <alignment vertical="center"/>
    </xf>
    <xf numFmtId="179" fontId="0" fillId="0" borderId="0" xfId="0" applyNumberFormat="1" applyBorder="1"/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38" fontId="5" fillId="0" borderId="0" xfId="13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190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0" xfId="1" applyNumberFormat="1" applyFont="1" applyBorder="1" applyAlignment="1">
      <alignment horizontal="centerContinuous"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8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190" fontId="5" fillId="0" borderId="10" xfId="1" applyNumberFormat="1" applyFont="1" applyBorder="1" applyAlignment="1">
      <alignment horizontal="right" vertical="center"/>
    </xf>
    <xf numFmtId="190" fontId="5" fillId="0" borderId="11" xfId="1" applyNumberFormat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38" fontId="5" fillId="0" borderId="0" xfId="1" applyFont="1" applyBorder="1" applyAlignment="1">
      <alignment horizontal="centerContinuous" vertical="center" shrinkToFit="1"/>
    </xf>
    <xf numFmtId="38" fontId="7" fillId="0" borderId="0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7" fillId="0" borderId="0" xfId="1" applyNumberFormat="1" applyFont="1" applyBorder="1" applyAlignment="1">
      <alignment horizontal="centerContinuous" vertical="center"/>
    </xf>
    <xf numFmtId="178" fontId="5" fillId="0" borderId="0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1" fillId="0" borderId="13" xfId="1" applyNumberFormat="1" applyFont="1" applyBorder="1" applyAlignment="1">
      <alignment horizontal="distributed" vertical="center" justifyLastLine="1"/>
    </xf>
    <xf numFmtId="178" fontId="5" fillId="0" borderId="0" xfId="1" applyNumberFormat="1" applyFont="1" applyBorder="1" applyAlignment="1">
      <alignment horizontal="distributed" vertical="center" justifyLastLine="1"/>
    </xf>
    <xf numFmtId="178" fontId="31" fillId="0" borderId="0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7" fontId="5" fillId="0" borderId="8" xfId="1" applyNumberFormat="1" applyFont="1" applyBorder="1" applyAlignment="1">
      <alignment horizontal="center" vertical="center"/>
    </xf>
    <xf numFmtId="0" fontId="30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0" xfId="14" applyFont="1" applyBorder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0" xfId="17" applyFont="1" applyBorder="1" applyAlignment="1">
      <alignment vertical="center"/>
    </xf>
    <xf numFmtId="0" fontId="5" fillId="0" borderId="0" xfId="17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0" fontId="5" fillId="0" borderId="7" xfId="15" applyFont="1" applyBorder="1" applyAlignment="1">
      <alignment horizontal="right" vertic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lef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178" fontId="5" fillId="0" borderId="0" xfId="14" applyNumberFormat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38" fontId="0" fillId="0" borderId="0" xfId="0" applyNumberFormat="1" applyBorder="1"/>
    <xf numFmtId="38" fontId="5" fillId="0" borderId="0" xfId="1" applyFont="1" applyFill="1" applyBorder="1" applyAlignment="1">
      <alignment horizontal="right"/>
    </xf>
    <xf numFmtId="190" fontId="5" fillId="0" borderId="7" xfId="1" applyNumberFormat="1" applyFont="1" applyBorder="1" applyAlignment="1">
      <alignment horizontal="center" vertical="center"/>
    </xf>
    <xf numFmtId="38" fontId="5" fillId="0" borderId="11" xfId="1" applyNumberFormat="1" applyFont="1" applyBorder="1" applyAlignment="1">
      <alignment horizontal="center" vertical="center"/>
    </xf>
    <xf numFmtId="190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0" fillId="0" borderId="0" xfId="0" applyNumberFormat="1" applyBorder="1"/>
    <xf numFmtId="178" fontId="5" fillId="0" borderId="10" xfId="1" applyNumberFormat="1" applyFont="1" applyBorder="1" applyAlignment="1">
      <alignment horizontal="right" vertical="center"/>
    </xf>
    <xf numFmtId="0" fontId="5" fillId="0" borderId="0" xfId="15" applyFont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5" xfId="11" applyFont="1" applyBorder="1" applyAlignment="1">
      <alignment vertical="center"/>
    </xf>
    <xf numFmtId="0" fontId="5" fillId="0" borderId="0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5" fillId="0" borderId="5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center" vertical="center"/>
    </xf>
    <xf numFmtId="3" fontId="5" fillId="0" borderId="11" xfId="15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0" xfId="15" applyNumberFormat="1" applyFont="1" applyBorder="1" applyAlignment="1">
      <alignment vertical="center"/>
    </xf>
    <xf numFmtId="190" fontId="5" fillId="0" borderId="0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1" xfId="15" applyFont="1" applyBorder="1" applyAlignment="1">
      <alignment horizontal="right" vertical="center"/>
    </xf>
    <xf numFmtId="38" fontId="5" fillId="0" borderId="0" xfId="15" applyNumberFormat="1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right" vertical="center"/>
    </xf>
    <xf numFmtId="38" fontId="30" fillId="0" borderId="0" xfId="1" applyFont="1"/>
    <xf numFmtId="38" fontId="5" fillId="0" borderId="3" xfId="1" applyFont="1" applyBorder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38" fontId="31" fillId="0" borderId="0" xfId="1" applyFont="1" applyAlignment="1">
      <alignment horizontal="right"/>
    </xf>
    <xf numFmtId="38" fontId="31" fillId="0" borderId="0" xfId="1" applyFont="1" applyAlignment="1">
      <alignment vertical="center"/>
    </xf>
    <xf numFmtId="38" fontId="31" fillId="0" borderId="0" xfId="1" quotePrefix="1" applyFont="1" applyAlignment="1">
      <alignment horizontal="right"/>
    </xf>
    <xf numFmtId="38" fontId="31" fillId="0" borderId="0" xfId="1" applyFont="1" applyBorder="1" applyAlignment="1">
      <alignment vertical="center"/>
    </xf>
    <xf numFmtId="3" fontId="5" fillId="0" borderId="11" xfId="0" applyNumberFormat="1" applyFont="1" applyBorder="1" applyAlignment="1">
      <alignment horizontal="center" vertical="center"/>
    </xf>
    <xf numFmtId="0" fontId="33" fillId="0" borderId="0" xfId="16" applyFont="1" applyFill="1" applyAlignment="1">
      <alignment vertical="center"/>
    </xf>
    <xf numFmtId="0" fontId="33" fillId="0" borderId="0" xfId="16" applyFont="1" applyFill="1" applyAlignment="1">
      <alignment horizontal="left"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180" fontId="24" fillId="0" borderId="11" xfId="1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0" fontId="5" fillId="0" borderId="0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AFD8F87C-572D-560F-53EA-A2EE5A66C0E8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054BC1-EF62-7B89-EDFE-D83CF41C3F6C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523</v>
      </c>
    </row>
    <row r="17" spans="7:10" ht="17.25" x14ac:dyDescent="0.2">
      <c r="I17" s="6"/>
    </row>
    <row r="18" spans="7:10" ht="17.25" x14ac:dyDescent="0.2">
      <c r="H18" s="757">
        <v>4.2012999999999998</v>
      </c>
      <c r="I18" s="758"/>
      <c r="J18" s="758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179" customWidth="1"/>
    <col min="2" max="2" width="4.125" style="179" customWidth="1"/>
    <col min="3" max="3" width="3.125" style="179" customWidth="1"/>
    <col min="4" max="4" width="2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113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  <c r="AZ4" s="176"/>
    </row>
    <row r="5" spans="2:52" ht="6" customHeight="1" x14ac:dyDescent="0.15">
      <c r="B5" s="176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76"/>
      <c r="X5" s="180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81"/>
      <c r="AX5" s="176"/>
      <c r="AY5" s="176"/>
      <c r="AZ5" s="176"/>
    </row>
    <row r="6" spans="2:52" x14ac:dyDescent="0.15">
      <c r="B6" s="183"/>
      <c r="C6" s="184" t="s">
        <v>88</v>
      </c>
      <c r="D6" s="185"/>
      <c r="E6" s="777" t="s">
        <v>114</v>
      </c>
      <c r="F6" s="778"/>
      <c r="G6" s="778"/>
      <c r="H6" s="779"/>
      <c r="I6" s="777" t="s">
        <v>115</v>
      </c>
      <c r="J6" s="778"/>
      <c r="K6" s="778"/>
      <c r="L6" s="779"/>
      <c r="M6" s="777" t="s">
        <v>116</v>
      </c>
      <c r="N6" s="778"/>
      <c r="O6" s="778"/>
      <c r="P6" s="779"/>
      <c r="Q6" s="777" t="s">
        <v>117</v>
      </c>
      <c r="R6" s="778"/>
      <c r="S6" s="778"/>
      <c r="T6" s="779"/>
      <c r="U6" s="777" t="s">
        <v>118</v>
      </c>
      <c r="V6" s="778"/>
      <c r="W6" s="778"/>
      <c r="X6" s="779"/>
      <c r="Z6" s="176"/>
      <c r="AA6" s="176"/>
      <c r="AB6" s="186"/>
      <c r="AC6" s="186"/>
      <c r="AD6" s="776"/>
      <c r="AE6" s="776"/>
      <c r="AF6" s="776"/>
      <c r="AG6" s="776"/>
      <c r="AH6" s="776"/>
      <c r="AI6" s="776"/>
      <c r="AJ6" s="776"/>
      <c r="AK6" s="776"/>
      <c r="AL6" s="776"/>
      <c r="AM6" s="776"/>
      <c r="AN6" s="776"/>
      <c r="AO6" s="776"/>
      <c r="AP6" s="776"/>
      <c r="AQ6" s="776"/>
      <c r="AR6" s="776"/>
      <c r="AS6" s="776"/>
      <c r="AT6" s="776"/>
      <c r="AU6" s="776"/>
      <c r="AV6" s="776"/>
      <c r="AW6" s="776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0" t="s">
        <v>95</v>
      </c>
      <c r="F7" s="191" t="s">
        <v>96</v>
      </c>
      <c r="G7" s="186" t="s">
        <v>97</v>
      </c>
      <c r="H7" s="191" t="s">
        <v>98</v>
      </c>
      <c r="I7" s="190" t="s">
        <v>95</v>
      </c>
      <c r="J7" s="191" t="s">
        <v>96</v>
      </c>
      <c r="K7" s="192" t="s">
        <v>97</v>
      </c>
      <c r="L7" s="191" t="s">
        <v>98</v>
      </c>
      <c r="M7" s="190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2" t="s">
        <v>97</v>
      </c>
      <c r="T7" s="191" t="s">
        <v>98</v>
      </c>
      <c r="U7" s="191" t="s">
        <v>95</v>
      </c>
      <c r="V7" s="193" t="s">
        <v>96</v>
      </c>
      <c r="W7" s="191" t="s">
        <v>97</v>
      </c>
      <c r="X7" s="194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6" t="s">
        <v>99</v>
      </c>
      <c r="L8" s="197"/>
      <c r="M8" s="196"/>
      <c r="N8" s="197"/>
      <c r="O8" s="196" t="s">
        <v>99</v>
      </c>
      <c r="P8" s="197"/>
      <c r="Q8" s="196"/>
      <c r="R8" s="197"/>
      <c r="S8" s="196" t="s">
        <v>99</v>
      </c>
      <c r="T8" s="197"/>
      <c r="U8" s="197"/>
      <c r="V8" s="198"/>
      <c r="W8" s="197" t="s">
        <v>99</v>
      </c>
      <c r="X8" s="199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  <c r="AZ8" s="176"/>
    </row>
    <row r="9" spans="2:52" x14ac:dyDescent="0.15">
      <c r="B9" s="154" t="s">
        <v>100</v>
      </c>
      <c r="C9" s="143">
        <v>20</v>
      </c>
      <c r="D9" s="155" t="s">
        <v>101</v>
      </c>
      <c r="E9" s="200">
        <v>2730</v>
      </c>
      <c r="F9" s="201">
        <v>3465</v>
      </c>
      <c r="G9" s="176">
        <v>3024</v>
      </c>
      <c r="H9" s="201">
        <v>57676</v>
      </c>
      <c r="I9" s="200">
        <v>1890</v>
      </c>
      <c r="J9" s="201">
        <v>2940</v>
      </c>
      <c r="K9" s="200">
        <v>2470</v>
      </c>
      <c r="L9" s="201">
        <v>68642</v>
      </c>
      <c r="M9" s="200">
        <v>1050</v>
      </c>
      <c r="N9" s="201">
        <v>1680</v>
      </c>
      <c r="O9" s="200">
        <v>1336</v>
      </c>
      <c r="P9" s="201">
        <v>113807</v>
      </c>
      <c r="Q9" s="157">
        <v>2468</v>
      </c>
      <c r="R9" s="157">
        <v>3051</v>
      </c>
      <c r="S9" s="157">
        <v>2836</v>
      </c>
      <c r="T9" s="201">
        <v>500506</v>
      </c>
      <c r="U9" s="201">
        <v>4515</v>
      </c>
      <c r="V9" s="176">
        <v>6090</v>
      </c>
      <c r="W9" s="201">
        <v>5180</v>
      </c>
      <c r="X9" s="202">
        <v>53116</v>
      </c>
      <c r="Z9" s="176"/>
      <c r="AA9" s="134"/>
      <c r="AB9" s="143"/>
      <c r="AC9" s="134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38"/>
      <c r="AQ9" s="138"/>
      <c r="AR9" s="138"/>
      <c r="AS9" s="176"/>
      <c r="AT9" s="176"/>
      <c r="AU9" s="176"/>
      <c r="AV9" s="176"/>
      <c r="AW9" s="176"/>
      <c r="AX9" s="176"/>
      <c r="AY9" s="176"/>
      <c r="AZ9" s="176"/>
    </row>
    <row r="10" spans="2:52" x14ac:dyDescent="0.15">
      <c r="B10" s="154"/>
      <c r="C10" s="143">
        <v>21</v>
      </c>
      <c r="D10" s="155"/>
      <c r="E10" s="200">
        <v>2573</v>
      </c>
      <c r="F10" s="201">
        <v>3360</v>
      </c>
      <c r="G10" s="176">
        <v>2962</v>
      </c>
      <c r="H10" s="201">
        <v>61416</v>
      </c>
      <c r="I10" s="200">
        <v>1785</v>
      </c>
      <c r="J10" s="201">
        <v>2730</v>
      </c>
      <c r="K10" s="200">
        <v>2321</v>
      </c>
      <c r="L10" s="201">
        <v>66313</v>
      </c>
      <c r="M10" s="200">
        <v>945</v>
      </c>
      <c r="N10" s="201">
        <v>1680</v>
      </c>
      <c r="O10" s="200">
        <v>1294</v>
      </c>
      <c r="P10" s="201">
        <v>100840</v>
      </c>
      <c r="Q10" s="200">
        <v>2405</v>
      </c>
      <c r="R10" s="201">
        <v>3380</v>
      </c>
      <c r="S10" s="200">
        <v>2765</v>
      </c>
      <c r="T10" s="201">
        <v>480077</v>
      </c>
      <c r="U10" s="201">
        <v>3675</v>
      </c>
      <c r="V10" s="176">
        <v>5670</v>
      </c>
      <c r="W10" s="201">
        <v>4474</v>
      </c>
      <c r="X10" s="202">
        <v>56167</v>
      </c>
      <c r="Z10" s="176"/>
      <c r="AA10" s="134"/>
      <c r="AB10" s="143"/>
      <c r="AC10" s="134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38"/>
      <c r="AQ10" s="138"/>
      <c r="AR10" s="138"/>
      <c r="AS10" s="176"/>
      <c r="AT10" s="176"/>
      <c r="AU10" s="176"/>
      <c r="AV10" s="176"/>
      <c r="AW10" s="176"/>
      <c r="AX10" s="176"/>
      <c r="AY10" s="176"/>
      <c r="AZ10" s="176"/>
    </row>
    <row r="11" spans="2:52" x14ac:dyDescent="0.15">
      <c r="B11" s="154"/>
      <c r="C11" s="143">
        <v>22</v>
      </c>
      <c r="D11" s="155"/>
      <c r="E11" s="201">
        <v>2625</v>
      </c>
      <c r="F11" s="201">
        <v>3203</v>
      </c>
      <c r="G11" s="201">
        <v>2909</v>
      </c>
      <c r="H11" s="201">
        <v>65459</v>
      </c>
      <c r="I11" s="201">
        <v>1995</v>
      </c>
      <c r="J11" s="201">
        <v>2835</v>
      </c>
      <c r="K11" s="201">
        <v>2375</v>
      </c>
      <c r="L11" s="201">
        <v>57738</v>
      </c>
      <c r="M11" s="201">
        <v>945</v>
      </c>
      <c r="N11" s="201">
        <v>1575</v>
      </c>
      <c r="O11" s="201">
        <v>1286</v>
      </c>
      <c r="P11" s="201">
        <v>106053</v>
      </c>
      <c r="Q11" s="201">
        <v>2310</v>
      </c>
      <c r="R11" s="201">
        <v>2783</v>
      </c>
      <c r="S11" s="201">
        <v>2586</v>
      </c>
      <c r="T11" s="201">
        <v>567129</v>
      </c>
      <c r="U11" s="201">
        <v>4200</v>
      </c>
      <c r="V11" s="201">
        <v>5880</v>
      </c>
      <c r="W11" s="201">
        <v>4763</v>
      </c>
      <c r="X11" s="202">
        <v>60385</v>
      </c>
      <c r="Z11" s="176"/>
      <c r="AA11" s="134"/>
      <c r="AB11" s="143"/>
      <c r="AC11" s="134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x14ac:dyDescent="0.15">
      <c r="B12" s="154"/>
      <c r="C12" s="143">
        <v>23</v>
      </c>
      <c r="D12" s="155"/>
      <c r="E12" s="158">
        <v>2625</v>
      </c>
      <c r="F12" s="158">
        <v>3465</v>
      </c>
      <c r="G12" s="158">
        <v>2918.9504933259377</v>
      </c>
      <c r="H12" s="158">
        <v>76622.3</v>
      </c>
      <c r="I12" s="158">
        <v>2047.5</v>
      </c>
      <c r="J12" s="158">
        <v>2730</v>
      </c>
      <c r="K12" s="158">
        <v>2405.3677003886628</v>
      </c>
      <c r="L12" s="158">
        <v>65475.799999999996</v>
      </c>
      <c r="M12" s="158">
        <v>1050</v>
      </c>
      <c r="N12" s="158">
        <v>1622.25</v>
      </c>
      <c r="O12" s="158">
        <v>1256.547593343802</v>
      </c>
      <c r="P12" s="158">
        <v>104603</v>
      </c>
      <c r="Q12" s="158">
        <v>2047.5</v>
      </c>
      <c r="R12" s="158">
        <v>3150</v>
      </c>
      <c r="S12" s="158">
        <v>2657.4507429234372</v>
      </c>
      <c r="T12" s="158">
        <v>632040.6</v>
      </c>
      <c r="U12" s="158">
        <v>4200</v>
      </c>
      <c r="V12" s="158">
        <v>5786.55</v>
      </c>
      <c r="W12" s="158">
        <v>4795.3564985462108</v>
      </c>
      <c r="X12" s="159">
        <v>47254.5</v>
      </c>
      <c r="Z12" s="176"/>
      <c r="AA12" s="134"/>
      <c r="AB12" s="143"/>
      <c r="AC12" s="134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</row>
    <row r="13" spans="2:52" x14ac:dyDescent="0.15">
      <c r="B13" s="149"/>
      <c r="C13" s="153">
        <v>24</v>
      </c>
      <c r="D13" s="160"/>
      <c r="E13" s="161">
        <v>1890</v>
      </c>
      <c r="F13" s="161">
        <v>3465</v>
      </c>
      <c r="G13" s="161">
        <v>2521.1253005293629</v>
      </c>
      <c r="H13" s="161">
        <v>99705.3</v>
      </c>
      <c r="I13" s="161">
        <v>1460.55</v>
      </c>
      <c r="J13" s="161">
        <v>2730</v>
      </c>
      <c r="K13" s="161">
        <v>2154.8480193336272</v>
      </c>
      <c r="L13" s="161">
        <v>81036.3</v>
      </c>
      <c r="M13" s="161">
        <v>735</v>
      </c>
      <c r="N13" s="161">
        <v>1365</v>
      </c>
      <c r="O13" s="161">
        <v>1038.1835128246266</v>
      </c>
      <c r="P13" s="161">
        <v>112647.1</v>
      </c>
      <c r="Q13" s="161">
        <v>1890</v>
      </c>
      <c r="R13" s="161">
        <v>2992.5</v>
      </c>
      <c r="S13" s="161">
        <v>2449.9001682861335</v>
      </c>
      <c r="T13" s="161">
        <v>626759.6</v>
      </c>
      <c r="U13" s="161">
        <v>3675</v>
      </c>
      <c r="V13" s="161">
        <v>6300</v>
      </c>
      <c r="W13" s="161">
        <v>4636.298080288394</v>
      </c>
      <c r="X13" s="162">
        <v>56787.899999999994</v>
      </c>
      <c r="Z13" s="176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76"/>
      <c r="AY13" s="176"/>
      <c r="AZ13" s="176"/>
    </row>
    <row r="14" spans="2:52" x14ac:dyDescent="0.15">
      <c r="B14" s="154"/>
      <c r="C14" s="143">
        <v>4</v>
      </c>
      <c r="D14" s="155"/>
      <c r="E14" s="201">
        <v>2100</v>
      </c>
      <c r="F14" s="201">
        <v>3360</v>
      </c>
      <c r="G14" s="201">
        <v>2625.6349549160423</v>
      </c>
      <c r="H14" s="201">
        <v>5860</v>
      </c>
      <c r="I14" s="201">
        <v>1890</v>
      </c>
      <c r="J14" s="201">
        <v>2520</v>
      </c>
      <c r="K14" s="201">
        <v>2101.074956845041</v>
      </c>
      <c r="L14" s="201">
        <v>4279.8</v>
      </c>
      <c r="M14" s="201">
        <v>840</v>
      </c>
      <c r="N14" s="201">
        <v>1323</v>
      </c>
      <c r="O14" s="201">
        <v>1050.1194800039691</v>
      </c>
      <c r="P14" s="201">
        <v>6449.7</v>
      </c>
      <c r="Q14" s="201">
        <v>1890</v>
      </c>
      <c r="R14" s="201">
        <v>2782.5</v>
      </c>
      <c r="S14" s="201">
        <v>2415.1270122783089</v>
      </c>
      <c r="T14" s="201">
        <v>40758.6</v>
      </c>
      <c r="U14" s="201">
        <v>3675</v>
      </c>
      <c r="V14" s="201">
        <v>6300</v>
      </c>
      <c r="W14" s="201">
        <v>5249.8298258345412</v>
      </c>
      <c r="X14" s="202">
        <v>3070.2</v>
      </c>
      <c r="Y14" s="176"/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x14ac:dyDescent="0.15">
      <c r="B15" s="154"/>
      <c r="C15" s="143">
        <v>5</v>
      </c>
      <c r="D15" s="155"/>
      <c r="E15" s="201">
        <v>2100</v>
      </c>
      <c r="F15" s="201">
        <v>3465</v>
      </c>
      <c r="G15" s="201">
        <v>2640.8888196647049</v>
      </c>
      <c r="H15" s="201">
        <v>9309.4</v>
      </c>
      <c r="I15" s="201">
        <v>1890</v>
      </c>
      <c r="J15" s="201">
        <v>2520</v>
      </c>
      <c r="K15" s="201">
        <v>2100.433475689882</v>
      </c>
      <c r="L15" s="201">
        <v>6874.6</v>
      </c>
      <c r="M15" s="201">
        <v>840</v>
      </c>
      <c r="N15" s="201">
        <v>1260</v>
      </c>
      <c r="O15" s="201">
        <v>1062.7144220283533</v>
      </c>
      <c r="P15" s="201">
        <v>10220.5</v>
      </c>
      <c r="Q15" s="201">
        <v>1890</v>
      </c>
      <c r="R15" s="201">
        <v>2730</v>
      </c>
      <c r="S15" s="201">
        <v>2385.2159214299195</v>
      </c>
      <c r="T15" s="201">
        <v>65917.600000000006</v>
      </c>
      <c r="U15" s="201">
        <v>3675</v>
      </c>
      <c r="V15" s="201">
        <v>6300</v>
      </c>
      <c r="W15" s="201">
        <v>5145.8593943139695</v>
      </c>
      <c r="X15" s="202">
        <v>6132.8</v>
      </c>
      <c r="Y15" s="176"/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x14ac:dyDescent="0.15">
      <c r="B16" s="154"/>
      <c r="C16" s="143">
        <v>6</v>
      </c>
      <c r="D16" s="155"/>
      <c r="E16" s="201">
        <v>2310</v>
      </c>
      <c r="F16" s="201">
        <v>3150</v>
      </c>
      <c r="G16" s="201">
        <v>2782.2877465197225</v>
      </c>
      <c r="H16" s="201">
        <v>8194.6</v>
      </c>
      <c r="I16" s="201">
        <v>1890</v>
      </c>
      <c r="J16" s="201">
        <v>2625</v>
      </c>
      <c r="K16" s="201">
        <v>2362.1679563733846</v>
      </c>
      <c r="L16" s="201">
        <v>5746.5</v>
      </c>
      <c r="M16" s="201">
        <v>842.1</v>
      </c>
      <c r="N16" s="201">
        <v>1260</v>
      </c>
      <c r="O16" s="201">
        <v>1050.1568887030846</v>
      </c>
      <c r="P16" s="201">
        <v>8729.4</v>
      </c>
      <c r="Q16" s="201">
        <v>1995</v>
      </c>
      <c r="R16" s="201">
        <v>2887.5</v>
      </c>
      <c r="S16" s="201">
        <v>2567.0408200215775</v>
      </c>
      <c r="T16" s="201">
        <v>53088.6</v>
      </c>
      <c r="U16" s="201">
        <v>4410</v>
      </c>
      <c r="V16" s="201">
        <v>5775</v>
      </c>
      <c r="W16" s="201">
        <v>4779.9408245948525</v>
      </c>
      <c r="X16" s="202">
        <v>4777</v>
      </c>
      <c r="Y16" s="176"/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x14ac:dyDescent="0.15">
      <c r="B17" s="154"/>
      <c r="C17" s="143">
        <v>7</v>
      </c>
      <c r="D17" s="155"/>
      <c r="E17" s="201">
        <v>1890</v>
      </c>
      <c r="F17" s="201">
        <v>3150</v>
      </c>
      <c r="G17" s="201">
        <v>2561.5162330891758</v>
      </c>
      <c r="H17" s="201">
        <v>9692.5</v>
      </c>
      <c r="I17" s="201">
        <v>1575</v>
      </c>
      <c r="J17" s="202">
        <v>2520</v>
      </c>
      <c r="K17" s="201">
        <v>2204.6031760113565</v>
      </c>
      <c r="L17" s="201">
        <v>7125.4</v>
      </c>
      <c r="M17" s="201">
        <v>840</v>
      </c>
      <c r="N17" s="201">
        <v>1260</v>
      </c>
      <c r="O17" s="201">
        <v>1049.8935962774215</v>
      </c>
      <c r="P17" s="201">
        <v>8454.7999999999993</v>
      </c>
      <c r="Q17" s="201">
        <v>1995</v>
      </c>
      <c r="R17" s="201">
        <v>2835</v>
      </c>
      <c r="S17" s="201">
        <v>2572.2783122439268</v>
      </c>
      <c r="T17" s="201">
        <v>54785.7</v>
      </c>
      <c r="U17" s="201">
        <v>4200</v>
      </c>
      <c r="V17" s="201">
        <v>5775</v>
      </c>
      <c r="W17" s="201">
        <v>4777.6520869884507</v>
      </c>
      <c r="X17" s="201">
        <v>4752.3</v>
      </c>
      <c r="Y17" s="176"/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x14ac:dyDescent="0.15">
      <c r="B18" s="154"/>
      <c r="C18" s="143">
        <v>8</v>
      </c>
      <c r="D18" s="155"/>
      <c r="E18" s="201">
        <v>1890</v>
      </c>
      <c r="F18" s="201">
        <v>3150</v>
      </c>
      <c r="G18" s="201">
        <v>2530.3303730536622</v>
      </c>
      <c r="H18" s="201">
        <v>11411</v>
      </c>
      <c r="I18" s="201">
        <v>1575</v>
      </c>
      <c r="J18" s="201">
        <v>2520</v>
      </c>
      <c r="K18" s="201">
        <v>2099.61971901572</v>
      </c>
      <c r="L18" s="201">
        <v>10212.6</v>
      </c>
      <c r="M18" s="201">
        <v>735</v>
      </c>
      <c r="N18" s="201">
        <v>1312.5</v>
      </c>
      <c r="O18" s="201">
        <v>986.60747809762256</v>
      </c>
      <c r="P18" s="201">
        <v>9809.1</v>
      </c>
      <c r="Q18" s="201">
        <v>1890</v>
      </c>
      <c r="R18" s="201">
        <v>2625</v>
      </c>
      <c r="S18" s="201">
        <v>2414.996145791964</v>
      </c>
      <c r="T18" s="201">
        <v>48853</v>
      </c>
      <c r="U18" s="201">
        <v>3675</v>
      </c>
      <c r="V18" s="201">
        <v>5775</v>
      </c>
      <c r="W18" s="201">
        <v>4725.5107275739392</v>
      </c>
      <c r="X18" s="202">
        <v>5194.6000000000004</v>
      </c>
      <c r="Y18" s="176"/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x14ac:dyDescent="0.15">
      <c r="B19" s="154"/>
      <c r="C19" s="143">
        <v>9</v>
      </c>
      <c r="D19" s="155"/>
      <c r="E19" s="201">
        <v>1890</v>
      </c>
      <c r="F19" s="201">
        <v>3360</v>
      </c>
      <c r="G19" s="201">
        <v>2519.7120303756988</v>
      </c>
      <c r="H19" s="201">
        <v>7167.5</v>
      </c>
      <c r="I19" s="201">
        <v>1680</v>
      </c>
      <c r="J19" s="201">
        <v>2520</v>
      </c>
      <c r="K19" s="201">
        <v>2100.3242070895526</v>
      </c>
      <c r="L19" s="201">
        <v>5018.5</v>
      </c>
      <c r="M19" s="201">
        <v>892.5</v>
      </c>
      <c r="N19" s="201">
        <v>1260</v>
      </c>
      <c r="O19" s="201">
        <v>997.33187679520813</v>
      </c>
      <c r="P19" s="201">
        <v>8818.2000000000007</v>
      </c>
      <c r="Q19" s="201">
        <v>1890</v>
      </c>
      <c r="R19" s="201">
        <v>2730</v>
      </c>
      <c r="S19" s="201">
        <v>2310.0467243510507</v>
      </c>
      <c r="T19" s="201">
        <v>52977.7</v>
      </c>
      <c r="U19" s="201">
        <v>3990</v>
      </c>
      <c r="V19" s="201">
        <v>6090</v>
      </c>
      <c r="W19" s="201">
        <v>4725.4387809422424</v>
      </c>
      <c r="X19" s="202">
        <v>4008.4</v>
      </c>
      <c r="Y19" s="176"/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x14ac:dyDescent="0.15">
      <c r="B20" s="154"/>
      <c r="C20" s="143">
        <v>10</v>
      </c>
      <c r="D20" s="155"/>
      <c r="E20" s="202">
        <v>2205</v>
      </c>
      <c r="F20" s="201">
        <v>3360</v>
      </c>
      <c r="G20" s="201">
        <v>2729.7838717567602</v>
      </c>
      <c r="H20" s="201">
        <v>8500.1</v>
      </c>
      <c r="I20" s="201">
        <v>1837.5</v>
      </c>
      <c r="J20" s="201">
        <v>2520</v>
      </c>
      <c r="K20" s="201">
        <v>2204.7649095854545</v>
      </c>
      <c r="L20" s="201">
        <v>7442.2</v>
      </c>
      <c r="M20" s="201">
        <v>997.5</v>
      </c>
      <c r="N20" s="201">
        <v>1365</v>
      </c>
      <c r="O20" s="201">
        <v>1154.6296955229254</v>
      </c>
      <c r="P20" s="201">
        <v>12694.5</v>
      </c>
      <c r="Q20" s="201">
        <v>1995</v>
      </c>
      <c r="R20" s="201">
        <v>2625</v>
      </c>
      <c r="S20" s="201">
        <v>2346.5757539155288</v>
      </c>
      <c r="T20" s="201">
        <v>57870.2</v>
      </c>
      <c r="U20" s="201">
        <v>4620</v>
      </c>
      <c r="V20" s="201">
        <v>5880</v>
      </c>
      <c r="W20" s="201">
        <v>5013.7223522527793</v>
      </c>
      <c r="X20" s="202">
        <v>4513.2</v>
      </c>
      <c r="Y20" s="176"/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x14ac:dyDescent="0.15">
      <c r="B21" s="154"/>
      <c r="C21" s="143">
        <v>11</v>
      </c>
      <c r="D21" s="155"/>
      <c r="E21" s="201">
        <v>2520</v>
      </c>
      <c r="F21" s="201">
        <v>3150</v>
      </c>
      <c r="G21" s="201">
        <v>2835.2141512394087</v>
      </c>
      <c r="H21" s="201">
        <v>7890.5</v>
      </c>
      <c r="I21" s="201">
        <v>1890</v>
      </c>
      <c r="J21" s="201">
        <v>2625</v>
      </c>
      <c r="K21" s="201">
        <v>2257.5716928195448</v>
      </c>
      <c r="L21" s="201">
        <v>7431.2</v>
      </c>
      <c r="M21" s="201">
        <v>1050</v>
      </c>
      <c r="N21" s="201">
        <v>1323</v>
      </c>
      <c r="O21" s="201">
        <v>1155.0012442068678</v>
      </c>
      <c r="P21" s="201">
        <v>13470.3</v>
      </c>
      <c r="Q21" s="201">
        <v>2100</v>
      </c>
      <c r="R21" s="201">
        <v>2940</v>
      </c>
      <c r="S21" s="201">
        <v>2730.3950471436092</v>
      </c>
      <c r="T21" s="201">
        <v>52946.2</v>
      </c>
      <c r="U21" s="201">
        <v>4410</v>
      </c>
      <c r="V21" s="201">
        <v>5460</v>
      </c>
      <c r="W21" s="201">
        <v>4872.341047503045</v>
      </c>
      <c r="X21" s="202">
        <v>6152.5</v>
      </c>
      <c r="Y21" s="176"/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x14ac:dyDescent="0.15">
      <c r="B22" s="154"/>
      <c r="C22" s="143">
        <v>12</v>
      </c>
      <c r="D22" s="155"/>
      <c r="E22" s="201">
        <v>2782.5</v>
      </c>
      <c r="F22" s="201">
        <v>3360</v>
      </c>
      <c r="G22" s="201">
        <v>2992.3394291259519</v>
      </c>
      <c r="H22" s="201">
        <v>11175.5</v>
      </c>
      <c r="I22" s="201">
        <v>1995</v>
      </c>
      <c r="J22" s="201">
        <v>2730</v>
      </c>
      <c r="K22" s="201">
        <v>2561.7126948775085</v>
      </c>
      <c r="L22" s="201">
        <v>10775.1</v>
      </c>
      <c r="M22" s="201">
        <v>1050</v>
      </c>
      <c r="N22" s="201">
        <v>1260</v>
      </c>
      <c r="O22" s="201">
        <v>1176.061635220125</v>
      </c>
      <c r="P22" s="201">
        <v>10345.700000000001</v>
      </c>
      <c r="Q22" s="201">
        <v>2257.5</v>
      </c>
      <c r="R22" s="202">
        <v>2992.5</v>
      </c>
      <c r="S22" s="201">
        <v>2735.3568441169546</v>
      </c>
      <c r="T22" s="201">
        <v>42391.8</v>
      </c>
      <c r="U22" s="201">
        <v>5250</v>
      </c>
      <c r="V22" s="201">
        <v>6300</v>
      </c>
      <c r="W22" s="201">
        <v>5674.8468502126689</v>
      </c>
      <c r="X22" s="202">
        <v>5231.6000000000004</v>
      </c>
      <c r="Y22" s="176"/>
      <c r="Z22" s="176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x14ac:dyDescent="0.15">
      <c r="B23" s="154" t="s">
        <v>102</v>
      </c>
      <c r="C23" s="143">
        <v>1</v>
      </c>
      <c r="D23" s="155" t="s">
        <v>103</v>
      </c>
      <c r="E23" s="201">
        <v>2100</v>
      </c>
      <c r="F23" s="201">
        <v>3360</v>
      </c>
      <c r="G23" s="201">
        <v>2582.719599005939</v>
      </c>
      <c r="H23" s="201">
        <v>5816.6</v>
      </c>
      <c r="I23" s="201">
        <v>1785</v>
      </c>
      <c r="J23" s="201">
        <v>2520</v>
      </c>
      <c r="K23" s="201">
        <v>1956.6066988676846</v>
      </c>
      <c r="L23" s="201">
        <v>6305.7</v>
      </c>
      <c r="M23" s="201">
        <v>997.5</v>
      </c>
      <c r="N23" s="201">
        <v>1323</v>
      </c>
      <c r="O23" s="201">
        <v>1158.2789201624587</v>
      </c>
      <c r="P23" s="201">
        <v>10167.200000000001</v>
      </c>
      <c r="Q23" s="201">
        <v>2100</v>
      </c>
      <c r="R23" s="201">
        <v>2782.5</v>
      </c>
      <c r="S23" s="201">
        <v>2483.2760730143068</v>
      </c>
      <c r="T23" s="201">
        <v>41403</v>
      </c>
      <c r="U23" s="201">
        <v>4725</v>
      </c>
      <c r="V23" s="201">
        <v>5775</v>
      </c>
      <c r="W23" s="201">
        <v>5113.1634615384601</v>
      </c>
      <c r="X23" s="202">
        <v>3079.1</v>
      </c>
      <c r="Y23" s="176"/>
      <c r="Z23" s="176"/>
      <c r="AA23" s="134"/>
      <c r="AB23" s="143"/>
      <c r="AC23" s="134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x14ac:dyDescent="0.15">
      <c r="B24" s="154"/>
      <c r="C24" s="143">
        <v>2</v>
      </c>
      <c r="D24" s="155"/>
      <c r="E24" s="201">
        <v>2100</v>
      </c>
      <c r="F24" s="201">
        <v>3360</v>
      </c>
      <c r="G24" s="202">
        <v>2625.4237195940782</v>
      </c>
      <c r="H24" s="201">
        <v>6365.4</v>
      </c>
      <c r="I24" s="201">
        <v>1575</v>
      </c>
      <c r="J24" s="201">
        <v>2625</v>
      </c>
      <c r="K24" s="201">
        <v>2099.8366033014991</v>
      </c>
      <c r="L24" s="201">
        <v>5076.6000000000004</v>
      </c>
      <c r="M24" s="201">
        <v>997.5</v>
      </c>
      <c r="N24" s="201">
        <v>1323</v>
      </c>
      <c r="O24" s="201">
        <v>1166.0586348019406</v>
      </c>
      <c r="P24" s="201">
        <v>12280.6</v>
      </c>
      <c r="Q24" s="201">
        <v>2047.5</v>
      </c>
      <c r="R24" s="201">
        <v>2940</v>
      </c>
      <c r="S24" s="201">
        <v>2520.3115168885251</v>
      </c>
      <c r="T24" s="201">
        <v>52014.9</v>
      </c>
      <c r="U24" s="201">
        <v>4410</v>
      </c>
      <c r="V24" s="201">
        <v>6090</v>
      </c>
      <c r="W24" s="201">
        <v>5039.8544166977254</v>
      </c>
      <c r="X24" s="202">
        <v>2744.6</v>
      </c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x14ac:dyDescent="0.15">
      <c r="B25" s="154"/>
      <c r="C25" s="143">
        <v>3</v>
      </c>
      <c r="D25" s="155"/>
      <c r="E25" s="201">
        <v>2625</v>
      </c>
      <c r="F25" s="201">
        <v>3360</v>
      </c>
      <c r="G25" s="201">
        <v>2887.187266940598</v>
      </c>
      <c r="H25" s="201">
        <v>7841.3</v>
      </c>
      <c r="I25" s="201">
        <v>1785</v>
      </c>
      <c r="J25" s="201">
        <v>2520</v>
      </c>
      <c r="K25" s="201">
        <v>2089.7392383432343</v>
      </c>
      <c r="L25" s="201">
        <v>6319.7</v>
      </c>
      <c r="M25" s="201">
        <v>997.5</v>
      </c>
      <c r="N25" s="201">
        <v>1375.5</v>
      </c>
      <c r="O25" s="201">
        <v>1170.5108754644516</v>
      </c>
      <c r="P25" s="201">
        <v>9128</v>
      </c>
      <c r="Q25" s="201">
        <v>2100</v>
      </c>
      <c r="R25" s="201">
        <v>2677.5</v>
      </c>
      <c r="S25" s="201">
        <v>2561.6640973747758</v>
      </c>
      <c r="T25" s="201">
        <v>50112.2</v>
      </c>
      <c r="U25" s="201">
        <v>4725</v>
      </c>
      <c r="V25" s="201">
        <v>5985</v>
      </c>
      <c r="W25" s="201">
        <v>5144.5943872400576</v>
      </c>
      <c r="X25" s="202">
        <v>3778.7</v>
      </c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49"/>
      <c r="C26" s="153">
        <v>4</v>
      </c>
      <c r="D26" s="160"/>
      <c r="E26" s="203">
        <v>2782.5</v>
      </c>
      <c r="F26" s="203">
        <v>3465</v>
      </c>
      <c r="G26" s="203">
        <v>2944.8858268692229</v>
      </c>
      <c r="H26" s="203">
        <v>9822</v>
      </c>
      <c r="I26" s="203">
        <v>1995</v>
      </c>
      <c r="J26" s="203">
        <v>2520</v>
      </c>
      <c r="K26" s="203">
        <v>2215.4296410985321</v>
      </c>
      <c r="L26" s="203">
        <v>7361.3</v>
      </c>
      <c r="M26" s="203">
        <v>892.5</v>
      </c>
      <c r="N26" s="203">
        <v>1575</v>
      </c>
      <c r="O26" s="203">
        <v>1113.3282748819975</v>
      </c>
      <c r="P26" s="203">
        <v>9033.4</v>
      </c>
      <c r="Q26" s="203">
        <v>2205</v>
      </c>
      <c r="R26" s="203">
        <v>2730</v>
      </c>
      <c r="S26" s="203">
        <v>2572.4228048192235</v>
      </c>
      <c r="T26" s="203">
        <v>61850.2</v>
      </c>
      <c r="U26" s="203">
        <v>4410</v>
      </c>
      <c r="V26" s="203">
        <v>5827.5</v>
      </c>
      <c r="W26" s="203">
        <v>4740.5440511905235</v>
      </c>
      <c r="X26" s="204">
        <v>4567.1000000000004</v>
      </c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54"/>
      <c r="C27" s="151" t="s">
        <v>88</v>
      </c>
      <c r="D27" s="165"/>
      <c r="E27" s="773" t="s">
        <v>119</v>
      </c>
      <c r="F27" s="774"/>
      <c r="G27" s="774"/>
      <c r="H27" s="775"/>
      <c r="I27" s="190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44" t="s">
        <v>94</v>
      </c>
      <c r="C28" s="145"/>
      <c r="D28" s="146"/>
      <c r="E28" s="190" t="s">
        <v>95</v>
      </c>
      <c r="F28" s="191" t="s">
        <v>96</v>
      </c>
      <c r="G28" s="186" t="s">
        <v>97</v>
      </c>
      <c r="H28" s="191" t="s">
        <v>98</v>
      </c>
      <c r="I28" s="190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76"/>
      <c r="Y28" s="176"/>
      <c r="Z28" s="176"/>
      <c r="AA28" s="134"/>
      <c r="AB28" s="143"/>
      <c r="AC28" s="143"/>
      <c r="AD28" s="776"/>
      <c r="AE28" s="776"/>
      <c r="AF28" s="776"/>
      <c r="AG28" s="7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149"/>
      <c r="C29" s="150"/>
      <c r="D29" s="150"/>
      <c r="E29" s="196"/>
      <c r="F29" s="197"/>
      <c r="G29" s="198" t="s">
        <v>99</v>
      </c>
      <c r="H29" s="197"/>
      <c r="I29" s="190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76"/>
      <c r="Y29" s="176"/>
      <c r="Z29" s="176"/>
      <c r="AA29" s="145"/>
      <c r="AB29" s="145"/>
      <c r="AC29" s="145"/>
      <c r="AD29" s="186"/>
      <c r="AE29" s="186"/>
      <c r="AF29" s="186"/>
      <c r="AG29" s="18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ht="13.5" x14ac:dyDescent="0.15">
      <c r="B30" s="154" t="s">
        <v>100</v>
      </c>
      <c r="C30" s="143">
        <v>20</v>
      </c>
      <c r="D30" s="155" t="s">
        <v>101</v>
      </c>
      <c r="E30" s="200">
        <v>6090</v>
      </c>
      <c r="F30" s="201">
        <v>7350</v>
      </c>
      <c r="G30" s="176">
        <v>6736</v>
      </c>
      <c r="H30" s="201">
        <v>89259</v>
      </c>
      <c r="I30" s="190"/>
      <c r="J30" s="186"/>
      <c r="K30" s="186"/>
      <c r="L30" s="177"/>
      <c r="M30" s="178"/>
      <c r="N30" s="178"/>
      <c r="O30" s="178"/>
      <c r="P30" s="178"/>
      <c r="Q30" s="178"/>
      <c r="R30" s="178"/>
      <c r="S30" s="186"/>
      <c r="T30" s="186"/>
      <c r="U30" s="186"/>
      <c r="V30" s="186"/>
      <c r="W30" s="186"/>
      <c r="X30" s="176"/>
      <c r="Y30" s="176"/>
      <c r="Z30" s="176"/>
      <c r="AA30" s="134"/>
      <c r="AB30" s="134"/>
      <c r="AC30" s="134"/>
      <c r="AD30" s="186"/>
      <c r="AE30" s="186"/>
      <c r="AF30" s="186"/>
      <c r="AG30" s="18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ht="13.5" x14ac:dyDescent="0.15">
      <c r="B31" s="154"/>
      <c r="C31" s="143">
        <v>21</v>
      </c>
      <c r="D31" s="155"/>
      <c r="E31" s="200">
        <v>5250</v>
      </c>
      <c r="F31" s="201">
        <v>7140</v>
      </c>
      <c r="G31" s="176">
        <v>6231</v>
      </c>
      <c r="H31" s="201">
        <v>87571</v>
      </c>
      <c r="I31" s="200"/>
      <c r="J31" s="176"/>
      <c r="K31" s="176"/>
      <c r="L31" s="177"/>
      <c r="M31" s="177"/>
      <c r="N31" s="177"/>
      <c r="O31" s="177"/>
      <c r="P31" s="177"/>
      <c r="Q31" s="177"/>
      <c r="R31" s="177"/>
      <c r="S31" s="176"/>
      <c r="T31" s="176"/>
      <c r="U31" s="176"/>
      <c r="V31" s="176"/>
      <c r="W31" s="176"/>
      <c r="X31" s="176"/>
      <c r="Y31" s="176"/>
      <c r="Z31" s="176"/>
      <c r="AA31" s="134"/>
      <c r="AB31" s="143"/>
      <c r="AC31" s="134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ht="13.5" x14ac:dyDescent="0.15">
      <c r="B32" s="154"/>
      <c r="C32" s="143">
        <v>22</v>
      </c>
      <c r="D32" s="155"/>
      <c r="E32" s="201">
        <v>5250</v>
      </c>
      <c r="F32" s="201">
        <v>6825</v>
      </c>
      <c r="G32" s="201">
        <v>5781</v>
      </c>
      <c r="H32" s="202">
        <v>118948</v>
      </c>
      <c r="I32" s="200"/>
      <c r="J32" s="176"/>
      <c r="K32" s="176"/>
      <c r="L32" s="177"/>
      <c r="M32" s="177"/>
      <c r="N32" s="177"/>
      <c r="O32" s="177"/>
      <c r="P32" s="177"/>
      <c r="Q32" s="177"/>
      <c r="R32" s="177"/>
      <c r="S32" s="176"/>
      <c r="T32" s="176"/>
      <c r="U32" s="176"/>
      <c r="V32" s="176"/>
      <c r="W32" s="176"/>
      <c r="X32" s="176"/>
      <c r="Y32" s="176"/>
      <c r="Z32" s="176"/>
      <c r="AA32" s="134"/>
      <c r="AB32" s="143"/>
      <c r="AC32" s="134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ht="13.5" x14ac:dyDescent="0.15">
      <c r="B33" s="154"/>
      <c r="C33" s="143">
        <v>23</v>
      </c>
      <c r="D33" s="155"/>
      <c r="E33" s="158">
        <v>5250</v>
      </c>
      <c r="F33" s="158">
        <v>5775</v>
      </c>
      <c r="G33" s="158">
        <v>3144.5645666332666</v>
      </c>
      <c r="H33" s="158">
        <v>101331.50000000001</v>
      </c>
      <c r="I33" s="200"/>
      <c r="J33" s="176"/>
      <c r="K33" s="176"/>
      <c r="L33" s="177"/>
      <c r="M33" s="177"/>
      <c r="N33" s="177"/>
      <c r="O33" s="177"/>
      <c r="P33" s="177"/>
      <c r="Q33" s="177"/>
      <c r="R33" s="177"/>
      <c r="S33" s="176"/>
      <c r="T33" s="176"/>
      <c r="U33" s="176"/>
      <c r="V33" s="176"/>
      <c r="W33" s="176"/>
      <c r="X33" s="176"/>
      <c r="Y33" s="176"/>
      <c r="Z33" s="176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149"/>
      <c r="C34" s="153">
        <v>24</v>
      </c>
      <c r="D34" s="160"/>
      <c r="E34" s="161">
        <v>5040</v>
      </c>
      <c r="F34" s="161">
        <v>7875</v>
      </c>
      <c r="G34" s="161">
        <v>5965.3544571373859</v>
      </c>
      <c r="H34" s="162">
        <v>124308.8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x14ac:dyDescent="0.15">
      <c r="B35" s="154"/>
      <c r="C35" s="143">
        <v>4</v>
      </c>
      <c r="D35" s="155"/>
      <c r="E35" s="201">
        <v>5250</v>
      </c>
      <c r="F35" s="201">
        <v>7350</v>
      </c>
      <c r="G35" s="201">
        <v>6302.3061832868507</v>
      </c>
      <c r="H35" s="202">
        <v>8113.5</v>
      </c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Z35" s="176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x14ac:dyDescent="0.15">
      <c r="B36" s="154"/>
      <c r="C36" s="143">
        <v>5</v>
      </c>
      <c r="D36" s="155"/>
      <c r="E36" s="201">
        <v>5250</v>
      </c>
      <c r="F36" s="201">
        <v>7350</v>
      </c>
      <c r="G36" s="201">
        <v>6237.1362286970852</v>
      </c>
      <c r="H36" s="202">
        <v>11297.4</v>
      </c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x14ac:dyDescent="0.15">
      <c r="B37" s="154"/>
      <c r="C37" s="143">
        <v>6</v>
      </c>
      <c r="D37" s="155"/>
      <c r="E37" s="201">
        <v>5565</v>
      </c>
      <c r="F37" s="201">
        <v>6825</v>
      </c>
      <c r="G37" s="201">
        <v>6027.4127330757565</v>
      </c>
      <c r="H37" s="202">
        <v>11474.6</v>
      </c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Z37" s="176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x14ac:dyDescent="0.15">
      <c r="B38" s="154"/>
      <c r="C38" s="143">
        <v>7</v>
      </c>
      <c r="D38" s="155"/>
      <c r="E38" s="201">
        <v>5565</v>
      </c>
      <c r="F38" s="201">
        <v>7140</v>
      </c>
      <c r="G38" s="201">
        <v>6105.474674666877</v>
      </c>
      <c r="H38" s="201">
        <v>9713.2000000000007</v>
      </c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x14ac:dyDescent="0.15">
      <c r="B39" s="154"/>
      <c r="C39" s="143">
        <v>8</v>
      </c>
      <c r="D39" s="155"/>
      <c r="E39" s="201">
        <v>5775</v>
      </c>
      <c r="F39" s="201">
        <v>7350</v>
      </c>
      <c r="G39" s="201">
        <v>6299.7518181818205</v>
      </c>
      <c r="H39" s="201">
        <v>11441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Z39" s="176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x14ac:dyDescent="0.15">
      <c r="B40" s="154"/>
      <c r="C40" s="143">
        <v>9</v>
      </c>
      <c r="D40" s="155"/>
      <c r="E40" s="201">
        <v>5775</v>
      </c>
      <c r="F40" s="201">
        <v>7140</v>
      </c>
      <c r="G40" s="201">
        <v>6299.8482801947539</v>
      </c>
      <c r="H40" s="202">
        <v>8112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Z40" s="176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154"/>
      <c r="C41" s="143">
        <v>10</v>
      </c>
      <c r="D41" s="155"/>
      <c r="E41" s="201">
        <v>5775</v>
      </c>
      <c r="F41" s="201">
        <v>7350</v>
      </c>
      <c r="G41" s="201">
        <v>6462.4323269796596</v>
      </c>
      <c r="H41" s="202">
        <v>11285.1</v>
      </c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Z41" s="176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154"/>
      <c r="C42" s="143">
        <v>11</v>
      </c>
      <c r="D42" s="155"/>
      <c r="E42" s="201">
        <v>6037.5</v>
      </c>
      <c r="F42" s="201">
        <v>7875</v>
      </c>
      <c r="G42" s="201">
        <v>6720.1346509783189</v>
      </c>
      <c r="H42" s="202">
        <v>12117.7</v>
      </c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Z42" s="176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B43" s="154"/>
      <c r="C43" s="143">
        <v>12</v>
      </c>
      <c r="D43" s="155"/>
      <c r="E43" s="201">
        <v>6300</v>
      </c>
      <c r="F43" s="201">
        <v>7350</v>
      </c>
      <c r="G43" s="201">
        <v>6667.5741051924069</v>
      </c>
      <c r="H43" s="202">
        <v>9769.4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Z43" s="176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B44" s="154" t="s">
        <v>102</v>
      </c>
      <c r="C44" s="143">
        <v>1</v>
      </c>
      <c r="D44" s="155" t="s">
        <v>103</v>
      </c>
      <c r="E44" s="201">
        <v>5775</v>
      </c>
      <c r="F44" s="201">
        <v>7350</v>
      </c>
      <c r="G44" s="201">
        <v>6615.3012716009152</v>
      </c>
      <c r="H44" s="202">
        <v>6352.9</v>
      </c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Z44" s="176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B45" s="154"/>
      <c r="C45" s="143">
        <v>2</v>
      </c>
      <c r="D45" s="155"/>
      <c r="E45" s="201">
        <v>5775</v>
      </c>
      <c r="F45" s="201">
        <v>7350</v>
      </c>
      <c r="G45" s="202">
        <v>6615.9291620111753</v>
      </c>
      <c r="H45" s="202">
        <v>5105.3999999999996</v>
      </c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Z45" s="176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x14ac:dyDescent="0.15">
      <c r="B46" s="154"/>
      <c r="C46" s="143">
        <v>3</v>
      </c>
      <c r="D46" s="155"/>
      <c r="E46" s="201">
        <v>6090</v>
      </c>
      <c r="F46" s="201">
        <v>7350</v>
      </c>
      <c r="G46" s="201">
        <v>6620.7114221326065</v>
      </c>
      <c r="H46" s="202">
        <v>8169.8</v>
      </c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Z46" s="176"/>
      <c r="AA46" s="134"/>
      <c r="AB46" s="143"/>
      <c r="AC46" s="134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x14ac:dyDescent="0.15">
      <c r="B47" s="149"/>
      <c r="C47" s="153">
        <v>4</v>
      </c>
      <c r="D47" s="160"/>
      <c r="E47" s="203">
        <v>6300</v>
      </c>
      <c r="F47" s="203">
        <v>7350</v>
      </c>
      <c r="G47" s="203">
        <v>6830.4680190930776</v>
      </c>
      <c r="H47" s="204">
        <v>7551.7</v>
      </c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Z47" s="176"/>
      <c r="AA47" s="134"/>
      <c r="AB47" s="143"/>
      <c r="AC47" s="134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x14ac:dyDescent="0.15"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</row>
    <row r="49" spans="26:52" x14ac:dyDescent="0.15"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</row>
    <row r="50" spans="26:52" x14ac:dyDescent="0.15"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</row>
    <row r="51" spans="26:52" x14ac:dyDescent="0.15"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</row>
    <row r="52" spans="26:52" x14ac:dyDescent="0.15"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</row>
    <row r="53" spans="26:52" x14ac:dyDescent="0.15"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</row>
    <row r="54" spans="26:52" x14ac:dyDescent="0.15"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</row>
    <row r="55" spans="26:52" x14ac:dyDescent="0.15"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</row>
    <row r="56" spans="26:52" x14ac:dyDescent="0.15"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</row>
  </sheetData>
  <mergeCells count="12">
    <mergeCell ref="AH6:AK6"/>
    <mergeCell ref="AL6:AO6"/>
    <mergeCell ref="AP6:AS6"/>
    <mergeCell ref="AT6:AW6"/>
    <mergeCell ref="E27:H27"/>
    <mergeCell ref="AD28:AG28"/>
    <mergeCell ref="E6:H6"/>
    <mergeCell ref="I6:L6"/>
    <mergeCell ref="M6:P6"/>
    <mergeCell ref="Q6:T6"/>
    <mergeCell ref="U6:X6"/>
    <mergeCell ref="AD6:AG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875" style="179" customWidth="1"/>
    <col min="4" max="4" width="5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1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2:51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2:51" x14ac:dyDescent="0.15">
      <c r="B3" s="179" t="s">
        <v>120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2:51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</row>
    <row r="5" spans="2:5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</row>
    <row r="6" spans="2:51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124</v>
      </c>
      <c r="R6" s="206"/>
      <c r="S6" s="206"/>
      <c r="T6" s="207"/>
      <c r="U6" s="205" t="s">
        <v>125</v>
      </c>
      <c r="V6" s="206"/>
      <c r="W6" s="206"/>
      <c r="X6" s="207"/>
      <c r="Z6" s="176"/>
      <c r="AA6" s="176"/>
      <c r="AB6" s="186"/>
      <c r="AC6" s="186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76"/>
      <c r="AY6" s="176"/>
    </row>
    <row r="7" spans="2:51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</row>
    <row r="8" spans="2:51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</row>
    <row r="9" spans="2:51" ht="14.1" customHeight="1" x14ac:dyDescent="0.15">
      <c r="B9" s="154" t="s">
        <v>100</v>
      </c>
      <c r="C9" s="143">
        <v>20</v>
      </c>
      <c r="D9" s="155" t="s">
        <v>101</v>
      </c>
      <c r="E9" s="200">
        <v>1995</v>
      </c>
      <c r="F9" s="201">
        <v>3885</v>
      </c>
      <c r="G9" s="176">
        <v>2858</v>
      </c>
      <c r="H9" s="201">
        <v>667583</v>
      </c>
      <c r="I9" s="200">
        <v>1733</v>
      </c>
      <c r="J9" s="201">
        <v>3150</v>
      </c>
      <c r="K9" s="176">
        <v>2415</v>
      </c>
      <c r="L9" s="201">
        <v>852990</v>
      </c>
      <c r="M9" s="200">
        <v>1365</v>
      </c>
      <c r="N9" s="201">
        <v>2121</v>
      </c>
      <c r="O9" s="176">
        <v>1883</v>
      </c>
      <c r="P9" s="201">
        <v>353986</v>
      </c>
      <c r="Q9" s="200">
        <v>1890</v>
      </c>
      <c r="R9" s="201">
        <v>3045</v>
      </c>
      <c r="S9" s="176">
        <v>2341</v>
      </c>
      <c r="T9" s="201">
        <v>164041</v>
      </c>
      <c r="U9" s="200">
        <v>5565</v>
      </c>
      <c r="V9" s="201">
        <v>7035</v>
      </c>
      <c r="W9" s="176">
        <v>6184</v>
      </c>
      <c r="X9" s="201">
        <v>201844</v>
      </c>
      <c r="Z9" s="176"/>
      <c r="AA9" s="134"/>
      <c r="AB9" s="143"/>
      <c r="AC9" s="134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</row>
    <row r="10" spans="2:51" ht="14.1" customHeight="1" x14ac:dyDescent="0.15">
      <c r="B10" s="154"/>
      <c r="C10" s="143">
        <v>21</v>
      </c>
      <c r="D10" s="155"/>
      <c r="E10" s="200">
        <v>1995</v>
      </c>
      <c r="F10" s="201">
        <v>3990</v>
      </c>
      <c r="G10" s="176">
        <v>2812</v>
      </c>
      <c r="H10" s="201">
        <v>943734</v>
      </c>
      <c r="I10" s="200">
        <v>1575</v>
      </c>
      <c r="J10" s="201">
        <v>3045</v>
      </c>
      <c r="K10" s="176">
        <v>2349</v>
      </c>
      <c r="L10" s="201">
        <v>1025415</v>
      </c>
      <c r="M10" s="200">
        <v>1260</v>
      </c>
      <c r="N10" s="201">
        <v>2100</v>
      </c>
      <c r="O10" s="176">
        <v>1733</v>
      </c>
      <c r="P10" s="201">
        <v>453782</v>
      </c>
      <c r="Q10" s="200">
        <v>1680</v>
      </c>
      <c r="R10" s="201">
        <v>2835</v>
      </c>
      <c r="S10" s="176">
        <v>2336</v>
      </c>
      <c r="T10" s="201">
        <v>151526</v>
      </c>
      <c r="U10" s="200">
        <v>4725</v>
      </c>
      <c r="V10" s="201">
        <v>6615</v>
      </c>
      <c r="W10" s="176">
        <v>5675</v>
      </c>
      <c r="X10" s="201">
        <v>235159</v>
      </c>
      <c r="Z10" s="176"/>
      <c r="AA10" s="134"/>
      <c r="AB10" s="143"/>
      <c r="AC10" s="134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</row>
    <row r="11" spans="2:51" ht="14.1" customHeight="1" x14ac:dyDescent="0.15">
      <c r="B11" s="154"/>
      <c r="C11" s="143">
        <v>22</v>
      </c>
      <c r="D11" s="155"/>
      <c r="E11" s="201">
        <v>2100</v>
      </c>
      <c r="F11" s="201">
        <v>3990</v>
      </c>
      <c r="G11" s="201">
        <v>2798</v>
      </c>
      <c r="H11" s="201">
        <v>943244</v>
      </c>
      <c r="I11" s="201">
        <v>1680</v>
      </c>
      <c r="J11" s="201">
        <v>2940</v>
      </c>
      <c r="K11" s="201">
        <v>2300</v>
      </c>
      <c r="L11" s="201">
        <v>958985</v>
      </c>
      <c r="M11" s="201">
        <v>1260</v>
      </c>
      <c r="N11" s="201">
        <v>2310</v>
      </c>
      <c r="O11" s="201">
        <v>1716</v>
      </c>
      <c r="P11" s="201">
        <v>341592</v>
      </c>
      <c r="Q11" s="201">
        <v>1890</v>
      </c>
      <c r="R11" s="201">
        <v>3150</v>
      </c>
      <c r="S11" s="201">
        <v>2331</v>
      </c>
      <c r="T11" s="201">
        <v>153082</v>
      </c>
      <c r="U11" s="201">
        <v>4725</v>
      </c>
      <c r="V11" s="201">
        <v>6510</v>
      </c>
      <c r="W11" s="201">
        <v>5576</v>
      </c>
      <c r="X11" s="202">
        <v>240381</v>
      </c>
      <c r="Z11" s="176"/>
      <c r="AA11" s="134"/>
      <c r="AB11" s="143"/>
      <c r="AC11" s="134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</row>
    <row r="12" spans="2:51" ht="14.1" customHeight="1" x14ac:dyDescent="0.15">
      <c r="B12" s="154"/>
      <c r="C12" s="143">
        <v>23</v>
      </c>
      <c r="D12" s="155"/>
      <c r="E12" s="158">
        <v>2184</v>
      </c>
      <c r="F12" s="158">
        <v>3990</v>
      </c>
      <c r="G12" s="158">
        <v>2654</v>
      </c>
      <c r="H12" s="158">
        <v>685138</v>
      </c>
      <c r="I12" s="158">
        <v>1733</v>
      </c>
      <c r="J12" s="158">
        <v>2835</v>
      </c>
      <c r="K12" s="158">
        <v>2185</v>
      </c>
      <c r="L12" s="158">
        <v>630451</v>
      </c>
      <c r="M12" s="158">
        <v>1365</v>
      </c>
      <c r="N12" s="158">
        <v>2048</v>
      </c>
      <c r="O12" s="158">
        <v>1710</v>
      </c>
      <c r="P12" s="158">
        <v>254832</v>
      </c>
      <c r="Q12" s="158">
        <v>1890</v>
      </c>
      <c r="R12" s="158">
        <v>2625</v>
      </c>
      <c r="S12" s="158">
        <v>2220</v>
      </c>
      <c r="T12" s="158">
        <v>131051</v>
      </c>
      <c r="U12" s="158">
        <v>4725</v>
      </c>
      <c r="V12" s="158">
        <v>6510</v>
      </c>
      <c r="W12" s="158">
        <v>5621</v>
      </c>
      <c r="X12" s="159">
        <v>133817</v>
      </c>
      <c r="Z12" s="176"/>
      <c r="AA12" s="134"/>
      <c r="AB12" s="143"/>
      <c r="AC12" s="134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</row>
    <row r="13" spans="2:51" ht="14.1" customHeight="1" x14ac:dyDescent="0.15">
      <c r="B13" s="149"/>
      <c r="C13" s="153">
        <v>24</v>
      </c>
      <c r="D13" s="160"/>
      <c r="E13" s="161">
        <v>2205</v>
      </c>
      <c r="F13" s="161">
        <v>3360</v>
      </c>
      <c r="G13" s="161">
        <v>2446.0290991665061</v>
      </c>
      <c r="H13" s="161">
        <v>859607.59999999986</v>
      </c>
      <c r="I13" s="161">
        <v>1627.5</v>
      </c>
      <c r="J13" s="208">
        <v>2730</v>
      </c>
      <c r="K13" s="162">
        <v>1999.9173577099716</v>
      </c>
      <c r="L13" s="161">
        <v>646611.29999999993</v>
      </c>
      <c r="M13" s="161">
        <v>1417.5</v>
      </c>
      <c r="N13" s="161">
        <v>1995</v>
      </c>
      <c r="O13" s="161">
        <v>1577.3170657192982</v>
      </c>
      <c r="P13" s="161">
        <v>330406.10000000003</v>
      </c>
      <c r="Q13" s="161">
        <v>1890</v>
      </c>
      <c r="R13" s="161">
        <v>2625</v>
      </c>
      <c r="S13" s="161">
        <v>2072.1633178709408</v>
      </c>
      <c r="T13" s="161">
        <v>166411.4</v>
      </c>
      <c r="U13" s="161">
        <v>5124</v>
      </c>
      <c r="V13" s="161">
        <v>6825</v>
      </c>
      <c r="W13" s="161">
        <v>5677.4999954383466</v>
      </c>
      <c r="X13" s="162">
        <v>199019.9</v>
      </c>
      <c r="Z13" s="176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76"/>
      <c r="AY13" s="176"/>
    </row>
    <row r="14" spans="2:51" ht="14.1" customHeight="1" x14ac:dyDescent="0.15">
      <c r="B14" s="154"/>
      <c r="C14" s="143">
        <v>4</v>
      </c>
      <c r="D14" s="155"/>
      <c r="E14" s="201">
        <v>2257.5</v>
      </c>
      <c r="F14" s="201">
        <v>2730</v>
      </c>
      <c r="G14" s="201">
        <v>2543.6333108035992</v>
      </c>
      <c r="H14" s="201">
        <v>66528.100000000006</v>
      </c>
      <c r="I14" s="201">
        <v>1837.5</v>
      </c>
      <c r="J14" s="201">
        <v>2415</v>
      </c>
      <c r="K14" s="201">
        <v>2093.422507441423</v>
      </c>
      <c r="L14" s="202">
        <v>52003.4</v>
      </c>
      <c r="M14" s="201">
        <v>1470</v>
      </c>
      <c r="N14" s="201">
        <v>1890</v>
      </c>
      <c r="O14" s="201">
        <v>1667.9930804129988</v>
      </c>
      <c r="P14" s="201">
        <v>30609.899999999998</v>
      </c>
      <c r="Q14" s="201">
        <v>1942.5</v>
      </c>
      <c r="R14" s="201">
        <v>2415</v>
      </c>
      <c r="S14" s="201">
        <v>2134.6913299222429</v>
      </c>
      <c r="T14" s="201">
        <v>8910.9000000000015</v>
      </c>
      <c r="U14" s="201">
        <v>5460</v>
      </c>
      <c r="V14" s="201">
        <v>6300</v>
      </c>
      <c r="W14" s="201">
        <v>5914.8556328950754</v>
      </c>
      <c r="X14" s="202">
        <v>18028.3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</row>
    <row r="15" spans="2:51" ht="14.1" customHeight="1" x14ac:dyDescent="0.15">
      <c r="B15" s="154"/>
      <c r="C15" s="143">
        <v>5</v>
      </c>
      <c r="D15" s="155"/>
      <c r="E15" s="201">
        <v>2205</v>
      </c>
      <c r="F15" s="201">
        <v>2730</v>
      </c>
      <c r="G15" s="202">
        <v>2520.48967783644</v>
      </c>
      <c r="H15" s="201">
        <v>85559.199999999983</v>
      </c>
      <c r="I15" s="201">
        <v>1785</v>
      </c>
      <c r="J15" s="201">
        <v>2415</v>
      </c>
      <c r="K15" s="201">
        <v>2062.6365984005743</v>
      </c>
      <c r="L15" s="201">
        <v>53989.299999999996</v>
      </c>
      <c r="M15" s="201">
        <v>1470</v>
      </c>
      <c r="N15" s="201">
        <v>1995</v>
      </c>
      <c r="O15" s="201">
        <v>1662.551603707042</v>
      </c>
      <c r="P15" s="201">
        <v>34578.699999999997</v>
      </c>
      <c r="Q15" s="201">
        <v>1890</v>
      </c>
      <c r="R15" s="201">
        <v>2415</v>
      </c>
      <c r="S15" s="201">
        <v>2146.1876145947931</v>
      </c>
      <c r="T15" s="201">
        <v>12675.5</v>
      </c>
      <c r="U15" s="201">
        <v>5250</v>
      </c>
      <c r="V15" s="201">
        <v>6300</v>
      </c>
      <c r="W15" s="201">
        <v>5899.8393644837424</v>
      </c>
      <c r="X15" s="202">
        <v>19482.900000000001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</row>
    <row r="16" spans="2:51" ht="14.1" customHeight="1" x14ac:dyDescent="0.15">
      <c r="B16" s="154"/>
      <c r="C16" s="143">
        <v>6</v>
      </c>
      <c r="D16" s="155"/>
      <c r="E16" s="201">
        <v>2205</v>
      </c>
      <c r="F16" s="201">
        <v>2677.5</v>
      </c>
      <c r="G16" s="201">
        <v>2425.2369644702339</v>
      </c>
      <c r="H16" s="201">
        <v>60232</v>
      </c>
      <c r="I16" s="201">
        <v>1680</v>
      </c>
      <c r="J16" s="201">
        <v>2415</v>
      </c>
      <c r="K16" s="201">
        <v>2026.9588002182461</v>
      </c>
      <c r="L16" s="201">
        <v>47244.2</v>
      </c>
      <c r="M16" s="201">
        <v>1470</v>
      </c>
      <c r="N16" s="201">
        <v>1890</v>
      </c>
      <c r="O16" s="201">
        <v>1685.5624481585935</v>
      </c>
      <c r="P16" s="201">
        <v>25881.9</v>
      </c>
      <c r="Q16" s="201">
        <v>1942.5</v>
      </c>
      <c r="R16" s="201">
        <v>2467.5</v>
      </c>
      <c r="S16" s="201">
        <v>2103.3987110894946</v>
      </c>
      <c r="T16" s="201">
        <v>6985.6</v>
      </c>
      <c r="U16" s="201">
        <v>5124</v>
      </c>
      <c r="V16" s="201">
        <v>6300</v>
      </c>
      <c r="W16" s="201">
        <v>5757.4274725066007</v>
      </c>
      <c r="X16" s="202">
        <v>14276.2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</row>
    <row r="17" spans="2:51" ht="14.1" customHeight="1" x14ac:dyDescent="0.15">
      <c r="B17" s="154"/>
      <c r="C17" s="143">
        <v>7</v>
      </c>
      <c r="D17" s="155"/>
      <c r="E17" s="201">
        <v>2310</v>
      </c>
      <c r="F17" s="202">
        <v>2677.5</v>
      </c>
      <c r="G17" s="201">
        <v>2402.4805315283043</v>
      </c>
      <c r="H17" s="201">
        <v>58587.1</v>
      </c>
      <c r="I17" s="201">
        <v>1680</v>
      </c>
      <c r="J17" s="201">
        <v>2362.5</v>
      </c>
      <c r="K17" s="201">
        <v>1943.0761109594816</v>
      </c>
      <c r="L17" s="201">
        <v>42175.9</v>
      </c>
      <c r="M17" s="201">
        <v>1470</v>
      </c>
      <c r="N17" s="201">
        <v>1890</v>
      </c>
      <c r="O17" s="201">
        <v>1660.6719755347979</v>
      </c>
      <c r="P17" s="201">
        <v>30340.5</v>
      </c>
      <c r="Q17" s="201">
        <v>1942.5</v>
      </c>
      <c r="R17" s="201">
        <v>2415</v>
      </c>
      <c r="S17" s="201">
        <v>2107.6670516892864</v>
      </c>
      <c r="T17" s="201">
        <v>10631.599999999999</v>
      </c>
      <c r="U17" s="201">
        <v>5407.5</v>
      </c>
      <c r="V17" s="201">
        <v>6300</v>
      </c>
      <c r="W17" s="201">
        <v>5862.7062546175675</v>
      </c>
      <c r="X17" s="202">
        <v>15028.500000000002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</row>
    <row r="18" spans="2:51" ht="14.1" customHeight="1" x14ac:dyDescent="0.15">
      <c r="B18" s="154"/>
      <c r="C18" s="143">
        <v>8</v>
      </c>
      <c r="D18" s="155"/>
      <c r="E18" s="201">
        <v>2310</v>
      </c>
      <c r="F18" s="201">
        <v>2625</v>
      </c>
      <c r="G18" s="201">
        <v>2424.8000514478908</v>
      </c>
      <c r="H18" s="201">
        <v>66540.7</v>
      </c>
      <c r="I18" s="201">
        <v>1627.5</v>
      </c>
      <c r="J18" s="201">
        <v>2268</v>
      </c>
      <c r="K18" s="201">
        <v>1916.8908948085052</v>
      </c>
      <c r="L18" s="201">
        <v>50953.599999999991</v>
      </c>
      <c r="M18" s="201">
        <v>1470</v>
      </c>
      <c r="N18" s="201">
        <v>1785</v>
      </c>
      <c r="O18" s="201">
        <v>1664.5954261270153</v>
      </c>
      <c r="P18" s="201">
        <v>29351.100000000002</v>
      </c>
      <c r="Q18" s="201">
        <v>1890</v>
      </c>
      <c r="R18" s="201">
        <v>2310</v>
      </c>
      <c r="S18" s="201">
        <v>2113.2944912035487</v>
      </c>
      <c r="T18" s="201">
        <v>12469.599999999999</v>
      </c>
      <c r="U18" s="201">
        <v>5460</v>
      </c>
      <c r="V18" s="201">
        <v>6384</v>
      </c>
      <c r="W18" s="201">
        <v>5925.7696304219699</v>
      </c>
      <c r="X18" s="202">
        <v>17083.099999999999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</row>
    <row r="19" spans="2:51" ht="14.1" customHeight="1" x14ac:dyDescent="0.15">
      <c r="B19" s="154"/>
      <c r="C19" s="143">
        <v>9</v>
      </c>
      <c r="D19" s="155"/>
      <c r="E19" s="202">
        <v>2310</v>
      </c>
      <c r="F19" s="201">
        <v>2730</v>
      </c>
      <c r="G19" s="201">
        <v>2494.2595098187376</v>
      </c>
      <c r="H19" s="201">
        <v>56727.5</v>
      </c>
      <c r="I19" s="201">
        <v>1627.5</v>
      </c>
      <c r="J19" s="201">
        <v>2310</v>
      </c>
      <c r="K19" s="201">
        <v>1995.6058300984914</v>
      </c>
      <c r="L19" s="201">
        <v>43292.200000000004</v>
      </c>
      <c r="M19" s="201">
        <v>1417.5</v>
      </c>
      <c r="N19" s="201">
        <v>1785</v>
      </c>
      <c r="O19" s="201">
        <v>1640.6423918273679</v>
      </c>
      <c r="P19" s="201">
        <v>24626.2</v>
      </c>
      <c r="Q19" s="201">
        <v>1890</v>
      </c>
      <c r="R19" s="201">
        <v>2310</v>
      </c>
      <c r="S19" s="201">
        <v>2094.3483293556087</v>
      </c>
      <c r="T19" s="201">
        <v>11501</v>
      </c>
      <c r="U19" s="201">
        <v>5355</v>
      </c>
      <c r="V19" s="201">
        <v>6405</v>
      </c>
      <c r="W19" s="201">
        <v>5972.9178701656674</v>
      </c>
      <c r="X19" s="202">
        <v>16529.099999999999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2:51" ht="14.1" customHeight="1" x14ac:dyDescent="0.15">
      <c r="B20" s="154"/>
      <c r="C20" s="143">
        <v>10</v>
      </c>
      <c r="D20" s="155"/>
      <c r="E20" s="201">
        <v>2310</v>
      </c>
      <c r="F20" s="201">
        <v>2730</v>
      </c>
      <c r="G20" s="201">
        <v>2464.3965897232538</v>
      </c>
      <c r="H20" s="201">
        <v>64184</v>
      </c>
      <c r="I20" s="201">
        <v>1732.5</v>
      </c>
      <c r="J20" s="201">
        <v>2347.8000000000002</v>
      </c>
      <c r="K20" s="201">
        <v>2072.6063914307347</v>
      </c>
      <c r="L20" s="201">
        <v>51987.9</v>
      </c>
      <c r="M20" s="201">
        <v>1470</v>
      </c>
      <c r="N20" s="201">
        <v>1850.1000000000001</v>
      </c>
      <c r="O20" s="201">
        <v>1655.1890799226203</v>
      </c>
      <c r="P20" s="201">
        <v>29804.1</v>
      </c>
      <c r="Q20" s="201">
        <v>1890</v>
      </c>
      <c r="R20" s="201">
        <v>2415</v>
      </c>
      <c r="S20" s="201">
        <v>2133.9078137626652</v>
      </c>
      <c r="T20" s="201">
        <v>16689.8</v>
      </c>
      <c r="U20" s="201">
        <v>5361.4050000000007</v>
      </c>
      <c r="V20" s="201">
        <v>6405</v>
      </c>
      <c r="W20" s="201">
        <v>5958.778139019103</v>
      </c>
      <c r="X20" s="202">
        <v>15637.6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</row>
    <row r="21" spans="2:51" ht="14.1" customHeight="1" x14ac:dyDescent="0.15">
      <c r="B21" s="154"/>
      <c r="C21" s="143">
        <v>11</v>
      </c>
      <c r="D21" s="155"/>
      <c r="E21" s="201">
        <v>2415</v>
      </c>
      <c r="F21" s="201">
        <v>3255</v>
      </c>
      <c r="G21" s="201">
        <v>2814.2634265898196</v>
      </c>
      <c r="H21" s="201">
        <v>70730.3</v>
      </c>
      <c r="I21" s="201">
        <v>1890</v>
      </c>
      <c r="J21" s="201">
        <v>2520</v>
      </c>
      <c r="K21" s="201">
        <v>2158.2898024914625</v>
      </c>
      <c r="L21" s="201">
        <v>41548.9</v>
      </c>
      <c r="M21" s="201">
        <v>1470</v>
      </c>
      <c r="N21" s="201">
        <v>1785</v>
      </c>
      <c r="O21" s="201">
        <v>1675.5025309113917</v>
      </c>
      <c r="P21" s="201">
        <v>21047.4</v>
      </c>
      <c r="Q21" s="201">
        <v>1995</v>
      </c>
      <c r="R21" s="201">
        <v>2520</v>
      </c>
      <c r="S21" s="201">
        <v>2225.4624046533436</v>
      </c>
      <c r="T21" s="201">
        <v>11972.099999999999</v>
      </c>
      <c r="U21" s="201">
        <v>5460</v>
      </c>
      <c r="V21" s="201">
        <v>6615</v>
      </c>
      <c r="W21" s="201">
        <v>6104.0351452933928</v>
      </c>
      <c r="X21" s="202">
        <v>14674.300000000001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4.1" customHeight="1" x14ac:dyDescent="0.15">
      <c r="B22" s="154"/>
      <c r="C22" s="143">
        <v>12</v>
      </c>
      <c r="D22" s="155"/>
      <c r="E22" s="201">
        <v>2940</v>
      </c>
      <c r="F22" s="201">
        <v>3360</v>
      </c>
      <c r="G22" s="201">
        <v>3098.1011504095309</v>
      </c>
      <c r="H22" s="201">
        <v>121864.5</v>
      </c>
      <c r="I22" s="201">
        <v>1995</v>
      </c>
      <c r="J22" s="201">
        <v>2730</v>
      </c>
      <c r="K22" s="201">
        <v>2339.3195541921023</v>
      </c>
      <c r="L22" s="201">
        <v>115474.2</v>
      </c>
      <c r="M22" s="201">
        <v>1470</v>
      </c>
      <c r="N22" s="201">
        <v>1785</v>
      </c>
      <c r="O22" s="201">
        <v>1677.5361920658897</v>
      </c>
      <c r="P22" s="201">
        <v>38845.4</v>
      </c>
      <c r="Q22" s="201">
        <v>2152.5</v>
      </c>
      <c r="R22" s="201">
        <v>2625</v>
      </c>
      <c r="S22" s="201">
        <v>2363.5779374754516</v>
      </c>
      <c r="T22" s="201">
        <v>32636.799999999996</v>
      </c>
      <c r="U22" s="201">
        <v>5827.5</v>
      </c>
      <c r="V22" s="201">
        <v>6825</v>
      </c>
      <c r="W22" s="201">
        <v>6290.2301895438986</v>
      </c>
      <c r="X22" s="202">
        <v>32133.1</v>
      </c>
      <c r="Z22" s="176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4.1" customHeight="1" x14ac:dyDescent="0.15">
      <c r="B23" s="154" t="s">
        <v>102</v>
      </c>
      <c r="C23" s="143">
        <v>1</v>
      </c>
      <c r="D23" s="155" t="s">
        <v>126</v>
      </c>
      <c r="E23" s="201">
        <v>2730</v>
      </c>
      <c r="F23" s="201">
        <v>3150</v>
      </c>
      <c r="G23" s="201">
        <v>2977.0555547411004</v>
      </c>
      <c r="H23" s="201">
        <v>133189.29999999999</v>
      </c>
      <c r="I23" s="201">
        <v>1890</v>
      </c>
      <c r="J23" s="201">
        <v>2520</v>
      </c>
      <c r="K23" s="201">
        <v>2169.7949196059867</v>
      </c>
      <c r="L23" s="201">
        <v>84315.3</v>
      </c>
      <c r="M23" s="201">
        <v>1470</v>
      </c>
      <c r="N23" s="201">
        <v>1785</v>
      </c>
      <c r="O23" s="201">
        <v>1604.05389992296</v>
      </c>
      <c r="P23" s="201">
        <v>39777</v>
      </c>
      <c r="Q23" s="201">
        <v>1995</v>
      </c>
      <c r="R23" s="201">
        <v>2520</v>
      </c>
      <c r="S23" s="201">
        <v>2245.5018842569602</v>
      </c>
      <c r="T23" s="201">
        <v>32117.9</v>
      </c>
      <c r="U23" s="201">
        <v>5670</v>
      </c>
      <c r="V23" s="201">
        <v>6825</v>
      </c>
      <c r="W23" s="201">
        <v>6151.9982060185212</v>
      </c>
      <c r="X23" s="202">
        <v>22122.9</v>
      </c>
      <c r="Z23" s="176"/>
      <c r="AA23" s="134"/>
      <c r="AB23" s="143"/>
      <c r="AC23" s="134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4.1" customHeight="1" x14ac:dyDescent="0.15">
      <c r="B24" s="154"/>
      <c r="C24" s="143">
        <v>2</v>
      </c>
      <c r="D24" s="155"/>
      <c r="E24" s="201">
        <v>2415</v>
      </c>
      <c r="F24" s="201">
        <v>3045</v>
      </c>
      <c r="G24" s="201">
        <v>2748.5251039945529</v>
      </c>
      <c r="H24" s="201">
        <v>48489.7</v>
      </c>
      <c r="I24" s="201">
        <v>1890</v>
      </c>
      <c r="J24" s="201">
        <v>2520</v>
      </c>
      <c r="K24" s="201">
        <v>2247.098322684838</v>
      </c>
      <c r="L24" s="201">
        <v>46157.5</v>
      </c>
      <c r="M24" s="201">
        <v>1417.5</v>
      </c>
      <c r="N24" s="201">
        <v>1680</v>
      </c>
      <c r="O24" s="201">
        <v>1572.7646262188516</v>
      </c>
      <c r="P24" s="201">
        <v>25064.2</v>
      </c>
      <c r="Q24" s="201">
        <v>2110.5</v>
      </c>
      <c r="R24" s="201">
        <v>2625</v>
      </c>
      <c r="S24" s="201">
        <v>2332.0848587423516</v>
      </c>
      <c r="T24" s="201">
        <v>11928.2</v>
      </c>
      <c r="U24" s="201">
        <v>5565</v>
      </c>
      <c r="V24" s="201">
        <v>6615</v>
      </c>
      <c r="W24" s="201">
        <v>6003.7052493438323</v>
      </c>
      <c r="X24" s="202">
        <v>14729.5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4.1" customHeight="1" x14ac:dyDescent="0.15">
      <c r="B25" s="154"/>
      <c r="C25" s="143">
        <v>3</v>
      </c>
      <c r="D25" s="155"/>
      <c r="E25" s="201">
        <v>2520</v>
      </c>
      <c r="F25" s="201">
        <v>3150</v>
      </c>
      <c r="G25" s="201">
        <v>2800.8214191165994</v>
      </c>
      <c r="H25" s="201">
        <v>55317.3</v>
      </c>
      <c r="I25" s="201">
        <v>1890</v>
      </c>
      <c r="J25" s="201">
        <v>2520</v>
      </c>
      <c r="K25" s="201">
        <v>2262.5504262239124</v>
      </c>
      <c r="L25" s="201">
        <v>38729.4</v>
      </c>
      <c r="M25" s="201">
        <v>1470</v>
      </c>
      <c r="N25" s="201">
        <v>1680</v>
      </c>
      <c r="O25" s="201">
        <v>1590.9895578263329</v>
      </c>
      <c r="P25" s="201">
        <v>23966.7</v>
      </c>
      <c r="Q25" s="201">
        <v>2257.5</v>
      </c>
      <c r="R25" s="201">
        <v>2625</v>
      </c>
      <c r="S25" s="201">
        <v>2404.196652088674</v>
      </c>
      <c r="T25" s="201">
        <v>8715.2999999999993</v>
      </c>
      <c r="U25" s="201">
        <v>5670</v>
      </c>
      <c r="V25" s="201">
        <v>6510</v>
      </c>
      <c r="W25" s="201">
        <v>6015.1629690246737</v>
      </c>
      <c r="X25" s="202">
        <v>14472.7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ht="14.1" customHeight="1" x14ac:dyDescent="0.15">
      <c r="B26" s="149"/>
      <c r="C26" s="153">
        <v>4</v>
      </c>
      <c r="D26" s="160"/>
      <c r="E26" s="203">
        <v>2520</v>
      </c>
      <c r="F26" s="203">
        <v>2940</v>
      </c>
      <c r="G26" s="203">
        <v>2668.2978530561381</v>
      </c>
      <c r="H26" s="203">
        <v>47217.7</v>
      </c>
      <c r="I26" s="203">
        <v>1995</v>
      </c>
      <c r="J26" s="203">
        <v>2415</v>
      </c>
      <c r="K26" s="203">
        <v>2243.5450289541623</v>
      </c>
      <c r="L26" s="203">
        <v>38889.4</v>
      </c>
      <c r="M26" s="203">
        <v>1470</v>
      </c>
      <c r="N26" s="203">
        <v>1995</v>
      </c>
      <c r="O26" s="203">
        <v>1711.2322572893306</v>
      </c>
      <c r="P26" s="203">
        <v>24537.7</v>
      </c>
      <c r="Q26" s="203">
        <v>2226</v>
      </c>
      <c r="R26" s="203">
        <v>2625</v>
      </c>
      <c r="S26" s="203">
        <v>2417.9837665257669</v>
      </c>
      <c r="T26" s="203">
        <v>9817.6</v>
      </c>
      <c r="U26" s="203">
        <v>5565</v>
      </c>
      <c r="V26" s="203">
        <v>6405</v>
      </c>
      <c r="W26" s="203">
        <v>5938.7378974112489</v>
      </c>
      <c r="X26" s="204">
        <v>15033.8</v>
      </c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x14ac:dyDescent="0.15">
      <c r="B28" s="190"/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x14ac:dyDescent="0.15">
      <c r="B29" s="187" t="s">
        <v>127</v>
      </c>
      <c r="C29" s="181"/>
      <c r="D29" s="209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x14ac:dyDescent="0.15">
      <c r="B30" s="210">
        <v>41367</v>
      </c>
      <c r="C30" s="211"/>
      <c r="D30" s="212">
        <v>41373</v>
      </c>
      <c r="E30" s="213">
        <v>2625</v>
      </c>
      <c r="F30" s="213">
        <v>2940</v>
      </c>
      <c r="G30" s="213">
        <v>2706.2628018318073</v>
      </c>
      <c r="H30" s="201">
        <v>14319.2</v>
      </c>
      <c r="I30" s="213">
        <v>1995</v>
      </c>
      <c r="J30" s="213">
        <v>2415</v>
      </c>
      <c r="K30" s="213">
        <v>2263.349221374046</v>
      </c>
      <c r="L30" s="201">
        <v>10575.1</v>
      </c>
      <c r="M30" s="213">
        <v>1470</v>
      </c>
      <c r="N30" s="213">
        <v>1680</v>
      </c>
      <c r="O30" s="213">
        <v>1604.3131042175719</v>
      </c>
      <c r="P30" s="201">
        <v>7024.2</v>
      </c>
      <c r="Q30" s="213">
        <v>2226</v>
      </c>
      <c r="R30" s="213">
        <v>2520</v>
      </c>
      <c r="S30" s="213">
        <v>2372.9709248661625</v>
      </c>
      <c r="T30" s="201">
        <v>2619.3000000000002</v>
      </c>
      <c r="U30" s="213">
        <v>5649</v>
      </c>
      <c r="V30" s="213">
        <v>6405</v>
      </c>
      <c r="W30" s="213">
        <v>5999.0815246161992</v>
      </c>
      <c r="X30" s="201">
        <v>3687.5</v>
      </c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x14ac:dyDescent="0.15">
      <c r="B31" s="210" t="s">
        <v>128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x14ac:dyDescent="0.15">
      <c r="B32" s="210">
        <v>41374</v>
      </c>
      <c r="C32" s="211"/>
      <c r="D32" s="212">
        <v>41380</v>
      </c>
      <c r="E32" s="213">
        <v>2572.5</v>
      </c>
      <c r="F32" s="213">
        <v>2894.43</v>
      </c>
      <c r="G32" s="213">
        <v>2679.067763744039</v>
      </c>
      <c r="H32" s="214">
        <v>10679.6</v>
      </c>
      <c r="I32" s="213">
        <v>1995</v>
      </c>
      <c r="J32" s="213">
        <v>2415</v>
      </c>
      <c r="K32" s="213">
        <v>2257.6007798440323</v>
      </c>
      <c r="L32" s="214">
        <v>8543.7999999999993</v>
      </c>
      <c r="M32" s="213">
        <v>1522.5</v>
      </c>
      <c r="N32" s="213">
        <v>1890</v>
      </c>
      <c r="O32" s="213">
        <v>1711.2049577434466</v>
      </c>
      <c r="P32" s="214">
        <v>5448.2</v>
      </c>
      <c r="Q32" s="213">
        <v>2248.5750000000003</v>
      </c>
      <c r="R32" s="213">
        <v>2572.5</v>
      </c>
      <c r="S32" s="213">
        <v>2416.8877936489203</v>
      </c>
      <c r="T32" s="214">
        <v>2616.8000000000002</v>
      </c>
      <c r="U32" s="213">
        <v>5617.5</v>
      </c>
      <c r="V32" s="213">
        <v>6300</v>
      </c>
      <c r="W32" s="213">
        <v>5930.3927586206883</v>
      </c>
      <c r="X32" s="214">
        <v>4367.8999999999996</v>
      </c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51" x14ac:dyDescent="0.15">
      <c r="B33" s="210" t="s">
        <v>129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</row>
    <row r="34" spans="2:51" x14ac:dyDescent="0.15">
      <c r="B34" s="210">
        <v>41381</v>
      </c>
      <c r="C34" s="211"/>
      <c r="D34" s="212">
        <v>41387</v>
      </c>
      <c r="E34" s="218">
        <v>2520</v>
      </c>
      <c r="F34" s="214">
        <v>2887.5</v>
      </c>
      <c r="G34" s="219">
        <v>2639.4736624948423</v>
      </c>
      <c r="H34" s="214">
        <v>9498.7999999999993</v>
      </c>
      <c r="I34" s="218">
        <v>1995</v>
      </c>
      <c r="J34" s="214">
        <v>2350.0050000000001</v>
      </c>
      <c r="K34" s="219">
        <v>2209.6781627463456</v>
      </c>
      <c r="L34" s="214">
        <v>6520.6</v>
      </c>
      <c r="M34" s="218">
        <v>1575</v>
      </c>
      <c r="N34" s="214">
        <v>1995</v>
      </c>
      <c r="O34" s="219">
        <v>1746.9803568673831</v>
      </c>
      <c r="P34" s="214">
        <v>6039.7</v>
      </c>
      <c r="Q34" s="218">
        <v>2310</v>
      </c>
      <c r="R34" s="214">
        <v>2604</v>
      </c>
      <c r="S34" s="219">
        <v>2431.5735378089571</v>
      </c>
      <c r="T34" s="214">
        <v>2969.5</v>
      </c>
      <c r="U34" s="218">
        <v>5565</v>
      </c>
      <c r="V34" s="214">
        <v>6300</v>
      </c>
      <c r="W34" s="219">
        <v>5881.9512105649328</v>
      </c>
      <c r="X34" s="214">
        <v>3729.8</v>
      </c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</row>
    <row r="35" spans="2:51" x14ac:dyDescent="0.15">
      <c r="B35" s="210" t="s">
        <v>130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</row>
    <row r="36" spans="2:51" ht="12" customHeight="1" x14ac:dyDescent="0.15">
      <c r="B36" s="210">
        <v>41388</v>
      </c>
      <c r="C36" s="211"/>
      <c r="D36" s="212">
        <v>41394</v>
      </c>
      <c r="E36" s="220">
        <v>2520</v>
      </c>
      <c r="F36" s="220">
        <v>2887.5</v>
      </c>
      <c r="G36" s="220">
        <v>2632.1162452148596</v>
      </c>
      <c r="H36" s="221">
        <v>12720.1</v>
      </c>
      <c r="I36" s="220">
        <v>1995</v>
      </c>
      <c r="J36" s="220">
        <v>2310</v>
      </c>
      <c r="K36" s="220">
        <v>2206.2484800331636</v>
      </c>
      <c r="L36" s="221">
        <v>13249.9</v>
      </c>
      <c r="M36" s="220">
        <v>1522.5</v>
      </c>
      <c r="N36" s="220">
        <v>1995</v>
      </c>
      <c r="O36" s="220">
        <v>1784.2450980392166</v>
      </c>
      <c r="P36" s="221">
        <v>6025.6</v>
      </c>
      <c r="Q36" s="220">
        <v>2362.5</v>
      </c>
      <c r="R36" s="220">
        <v>2625</v>
      </c>
      <c r="S36" s="220">
        <v>2429.983980582525</v>
      </c>
      <c r="T36" s="221">
        <v>1612</v>
      </c>
      <c r="U36" s="220">
        <v>5565</v>
      </c>
      <c r="V36" s="220">
        <v>6300</v>
      </c>
      <c r="W36" s="220">
        <v>5890.0226707706888</v>
      </c>
      <c r="X36" s="221">
        <v>3248.6</v>
      </c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</row>
    <row r="37" spans="2:51" ht="12" customHeight="1" x14ac:dyDescent="0.15">
      <c r="B37" s="210" t="s">
        <v>131</v>
      </c>
      <c r="C37" s="211"/>
      <c r="D37" s="212"/>
      <c r="E37" s="200"/>
      <c r="F37" s="201"/>
      <c r="G37" s="176"/>
      <c r="H37" s="201"/>
      <c r="I37" s="200"/>
      <c r="J37" s="201"/>
      <c r="K37" s="176"/>
      <c r="L37" s="201"/>
      <c r="M37" s="200"/>
      <c r="N37" s="201"/>
      <c r="O37" s="176"/>
      <c r="P37" s="201"/>
      <c r="Q37" s="200"/>
      <c r="R37" s="201"/>
      <c r="S37" s="176"/>
      <c r="T37" s="201"/>
      <c r="U37" s="200"/>
      <c r="V37" s="201"/>
      <c r="W37" s="176"/>
      <c r="X37" s="201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</row>
    <row r="38" spans="2:51" ht="12" customHeight="1" x14ac:dyDescent="0.15">
      <c r="B38" s="222"/>
      <c r="C38" s="223"/>
      <c r="D38" s="224"/>
      <c r="E38" s="195"/>
      <c r="F38" s="203"/>
      <c r="G38" s="182"/>
      <c r="H38" s="203"/>
      <c r="I38" s="195"/>
      <c r="J38" s="203"/>
      <c r="K38" s="182"/>
      <c r="L38" s="203"/>
      <c r="M38" s="195"/>
      <c r="N38" s="203"/>
      <c r="O38" s="182"/>
      <c r="P38" s="203"/>
      <c r="Q38" s="195"/>
      <c r="R38" s="203"/>
      <c r="S38" s="182"/>
      <c r="T38" s="203"/>
      <c r="U38" s="195"/>
      <c r="V38" s="203"/>
      <c r="W38" s="182"/>
      <c r="X38" s="203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</row>
    <row r="39" spans="2:51" ht="6" customHeight="1" x14ac:dyDescent="0.15">
      <c r="B39" s="188"/>
      <c r="C39" s="181"/>
      <c r="D39" s="181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</row>
    <row r="40" spans="2:51" ht="12.75" customHeight="1" x14ac:dyDescent="0.15">
      <c r="B40" s="180" t="s">
        <v>109</v>
      </c>
      <c r="C40" s="179" t="s">
        <v>132</v>
      </c>
      <c r="X40" s="134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</row>
    <row r="41" spans="2:51" ht="12.75" customHeight="1" x14ac:dyDescent="0.15">
      <c r="B41" s="225" t="s">
        <v>111</v>
      </c>
      <c r="C41" s="179" t="s">
        <v>112</v>
      </c>
      <c r="X41" s="134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</row>
    <row r="42" spans="2:51" ht="12.75" customHeight="1" x14ac:dyDescent="0.15">
      <c r="B42" s="225"/>
      <c r="X42" s="134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</row>
    <row r="43" spans="2:51" x14ac:dyDescent="0.15">
      <c r="B43" s="225"/>
      <c r="X43" s="134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</row>
    <row r="44" spans="2:51" x14ac:dyDescent="0.15">
      <c r="X44" s="134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</row>
    <row r="45" spans="2:51" ht="13.5" x14ac:dyDescent="0.15">
      <c r="F45" s="177"/>
      <c r="G45" s="178"/>
      <c r="H45" s="178"/>
      <c r="I45" s="178"/>
      <c r="J45" s="178"/>
      <c r="K45" s="178"/>
      <c r="X45" s="134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</row>
    <row r="46" spans="2:51" ht="13.5" x14ac:dyDescent="0.15">
      <c r="F46" s="177"/>
      <c r="G46" s="177"/>
      <c r="H46" s="177"/>
      <c r="I46" s="177"/>
      <c r="J46" s="177"/>
      <c r="K46" s="177"/>
      <c r="X46" s="134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</row>
    <row r="47" spans="2:51" ht="13.5" x14ac:dyDescent="0.15">
      <c r="F47" s="177"/>
      <c r="G47" s="177"/>
      <c r="H47" s="177"/>
      <c r="I47" s="177"/>
      <c r="J47" s="177"/>
      <c r="K47" s="177"/>
      <c r="X47" s="134"/>
      <c r="Y47" s="176"/>
    </row>
    <row r="48" spans="2:51" ht="13.5" x14ac:dyDescent="0.15">
      <c r="F48" s="177"/>
      <c r="G48" s="177"/>
      <c r="H48" s="177"/>
      <c r="I48" s="177"/>
      <c r="J48" s="177"/>
      <c r="K48" s="177"/>
      <c r="X48" s="134"/>
      <c r="Y48" s="176"/>
    </row>
    <row r="49" spans="24:25" x14ac:dyDescent="0.15">
      <c r="X49" s="134"/>
      <c r="Y49" s="176"/>
    </row>
    <row r="50" spans="24:25" x14ac:dyDescent="0.15">
      <c r="X50" s="134"/>
      <c r="Y50" s="176"/>
    </row>
    <row r="51" spans="24:25" x14ac:dyDescent="0.15">
      <c r="X51" s="134"/>
      <c r="Y51" s="176"/>
    </row>
    <row r="52" spans="24:25" x14ac:dyDescent="0.15">
      <c r="X52" s="176"/>
      <c r="Y52" s="176"/>
    </row>
    <row r="53" spans="24:25" x14ac:dyDescent="0.15">
      <c r="X53" s="176"/>
      <c r="Y53" s="176"/>
    </row>
    <row r="54" spans="24:25" x14ac:dyDescent="0.15">
      <c r="X54" s="176"/>
      <c r="Y54" s="176"/>
    </row>
    <row r="55" spans="24:25" x14ac:dyDescent="0.15">
      <c r="X55" s="176"/>
      <c r="Y55" s="176"/>
    </row>
    <row r="56" spans="24:25" x14ac:dyDescent="0.15">
      <c r="X56" s="176"/>
      <c r="Y56" s="176"/>
    </row>
    <row r="57" spans="24:25" x14ac:dyDescent="0.15">
      <c r="X57" s="176"/>
      <c r="Y57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6" style="135" customWidth="1"/>
    <col min="3" max="3" width="3.25" style="135" customWidth="1"/>
    <col min="4" max="5" width="5.5" style="135" customWidth="1"/>
    <col min="6" max="6" width="6" style="135" customWidth="1"/>
    <col min="7" max="7" width="5.5" style="135" customWidth="1"/>
    <col min="8" max="8" width="7.625" style="135" customWidth="1"/>
    <col min="9" max="9" width="5.5" style="135" customWidth="1"/>
    <col min="10" max="10" width="5.75" style="135" customWidth="1"/>
    <col min="11" max="11" width="5.875" style="135" customWidth="1"/>
    <col min="12" max="12" width="7.625" style="135" customWidth="1"/>
    <col min="13" max="14" width="5.75" style="135" customWidth="1"/>
    <col min="15" max="15" width="5.875" style="135" customWidth="1"/>
    <col min="16" max="16" width="7.75" style="135" customWidth="1"/>
    <col min="17" max="17" width="5.5" style="135" customWidth="1"/>
    <col min="18" max="18" width="5.75" style="135" customWidth="1"/>
    <col min="19" max="19" width="5.875" style="135" customWidth="1"/>
    <col min="20" max="20" width="7.75" style="135" customWidth="1"/>
    <col min="21" max="22" width="5.5" style="135" customWidth="1"/>
    <col min="23" max="23" width="5.875" style="135" customWidth="1"/>
    <col min="24" max="24" width="7.75" style="135" customWidth="1"/>
    <col min="25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133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3.5" customHeight="1" x14ac:dyDescent="0.15">
      <c r="B6" s="183"/>
      <c r="C6" s="184" t="s">
        <v>88</v>
      </c>
      <c r="D6" s="185"/>
      <c r="E6" s="226" t="s">
        <v>134</v>
      </c>
      <c r="F6" s="227"/>
      <c r="G6" s="227"/>
      <c r="H6" s="228"/>
      <c r="I6" s="229" t="s">
        <v>135</v>
      </c>
      <c r="J6" s="230"/>
      <c r="K6" s="230"/>
      <c r="L6" s="231"/>
      <c r="M6" s="229" t="s">
        <v>136</v>
      </c>
      <c r="N6" s="230"/>
      <c r="O6" s="230"/>
      <c r="P6" s="231"/>
      <c r="Q6" s="229" t="s">
        <v>137</v>
      </c>
      <c r="R6" s="230"/>
      <c r="S6" s="230"/>
      <c r="T6" s="231"/>
      <c r="U6" s="229" t="s">
        <v>138</v>
      </c>
      <c r="V6" s="230"/>
      <c r="W6" s="230"/>
      <c r="X6" s="231"/>
      <c r="Z6" s="134"/>
      <c r="AA6" s="176"/>
      <c r="AB6" s="186"/>
      <c r="AC6" s="186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34"/>
    </row>
    <row r="7" spans="2:50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139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</row>
    <row r="8" spans="2:50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</row>
    <row r="9" spans="2:50" ht="14.1" customHeight="1" x14ac:dyDescent="0.15">
      <c r="B9" s="154" t="s">
        <v>100</v>
      </c>
      <c r="C9" s="143">
        <v>20</v>
      </c>
      <c r="D9" s="155" t="s">
        <v>101</v>
      </c>
      <c r="E9" s="154">
        <v>4200</v>
      </c>
      <c r="F9" s="156">
        <v>6300</v>
      </c>
      <c r="G9" s="134">
        <v>5103</v>
      </c>
      <c r="H9" s="156">
        <v>321436</v>
      </c>
      <c r="I9" s="154">
        <v>4410</v>
      </c>
      <c r="J9" s="156">
        <v>6510</v>
      </c>
      <c r="K9" s="134">
        <v>5373</v>
      </c>
      <c r="L9" s="156">
        <v>167308</v>
      </c>
      <c r="M9" s="154">
        <v>1155</v>
      </c>
      <c r="N9" s="156">
        <v>2048</v>
      </c>
      <c r="O9" s="134">
        <v>1716</v>
      </c>
      <c r="P9" s="156">
        <v>882113</v>
      </c>
      <c r="Q9" s="154">
        <v>1785</v>
      </c>
      <c r="R9" s="156">
        <v>2783</v>
      </c>
      <c r="S9" s="134">
        <v>2351</v>
      </c>
      <c r="T9" s="156">
        <v>280214</v>
      </c>
      <c r="U9" s="154">
        <v>1890</v>
      </c>
      <c r="V9" s="156">
        <v>2888</v>
      </c>
      <c r="W9" s="134">
        <v>2563</v>
      </c>
      <c r="X9" s="156">
        <v>270080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</row>
    <row r="10" spans="2:50" ht="14.1" customHeight="1" x14ac:dyDescent="0.15">
      <c r="B10" s="154"/>
      <c r="C10" s="143">
        <v>21</v>
      </c>
      <c r="D10" s="155"/>
      <c r="E10" s="154">
        <v>3885</v>
      </c>
      <c r="F10" s="156">
        <v>5880</v>
      </c>
      <c r="G10" s="134">
        <v>4682</v>
      </c>
      <c r="H10" s="156">
        <v>425313</v>
      </c>
      <c r="I10" s="154">
        <v>4095</v>
      </c>
      <c r="J10" s="156">
        <v>6090</v>
      </c>
      <c r="K10" s="134">
        <v>4956</v>
      </c>
      <c r="L10" s="156">
        <v>174582</v>
      </c>
      <c r="M10" s="154">
        <v>1050</v>
      </c>
      <c r="N10" s="156">
        <v>1995</v>
      </c>
      <c r="O10" s="134">
        <v>1558</v>
      </c>
      <c r="P10" s="156">
        <v>1019405</v>
      </c>
      <c r="Q10" s="154">
        <v>1680</v>
      </c>
      <c r="R10" s="156">
        <v>2730</v>
      </c>
      <c r="S10" s="134">
        <v>2260</v>
      </c>
      <c r="T10" s="156">
        <v>393315</v>
      </c>
      <c r="U10" s="154">
        <v>1785</v>
      </c>
      <c r="V10" s="156">
        <v>2835</v>
      </c>
      <c r="W10" s="134">
        <v>2420</v>
      </c>
      <c r="X10" s="156">
        <v>341224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ht="14.1" customHeight="1" x14ac:dyDescent="0.15">
      <c r="B11" s="154"/>
      <c r="C11" s="143">
        <v>22</v>
      </c>
      <c r="D11" s="155"/>
      <c r="E11" s="156">
        <v>3990</v>
      </c>
      <c r="F11" s="156">
        <v>5775</v>
      </c>
      <c r="G11" s="156">
        <v>4717</v>
      </c>
      <c r="H11" s="156">
        <v>410710</v>
      </c>
      <c r="I11" s="156">
        <v>4200</v>
      </c>
      <c r="J11" s="156">
        <v>6090</v>
      </c>
      <c r="K11" s="156">
        <v>4918</v>
      </c>
      <c r="L11" s="156">
        <v>163925</v>
      </c>
      <c r="M11" s="156">
        <v>1050</v>
      </c>
      <c r="N11" s="156">
        <v>2310</v>
      </c>
      <c r="O11" s="156">
        <v>1599</v>
      </c>
      <c r="P11" s="156">
        <v>934431</v>
      </c>
      <c r="Q11" s="156">
        <v>1680</v>
      </c>
      <c r="R11" s="156">
        <v>2625</v>
      </c>
      <c r="S11" s="156">
        <v>2158</v>
      </c>
      <c r="T11" s="156">
        <v>374880</v>
      </c>
      <c r="U11" s="156">
        <v>1890</v>
      </c>
      <c r="V11" s="156">
        <v>2835</v>
      </c>
      <c r="W11" s="156">
        <v>2324</v>
      </c>
      <c r="X11" s="155">
        <v>349731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4.1" customHeight="1" x14ac:dyDescent="0.15">
      <c r="B12" s="154"/>
      <c r="C12" s="143">
        <v>23</v>
      </c>
      <c r="D12" s="155"/>
      <c r="E12" s="158">
        <v>3990</v>
      </c>
      <c r="F12" s="158">
        <v>5775</v>
      </c>
      <c r="G12" s="158">
        <v>4643.6830190076089</v>
      </c>
      <c r="H12" s="158">
        <v>310564.39999999985</v>
      </c>
      <c r="I12" s="158">
        <v>4095</v>
      </c>
      <c r="J12" s="158">
        <v>5775</v>
      </c>
      <c r="K12" s="158">
        <v>4763.6984886039127</v>
      </c>
      <c r="L12" s="158">
        <v>151517.80000000002</v>
      </c>
      <c r="M12" s="158">
        <v>1155</v>
      </c>
      <c r="N12" s="158">
        <v>1890</v>
      </c>
      <c r="O12" s="158">
        <v>1587.2565637503362</v>
      </c>
      <c r="P12" s="158">
        <v>711497.9</v>
      </c>
      <c r="Q12" s="158">
        <v>1785</v>
      </c>
      <c r="R12" s="158">
        <v>2572.5</v>
      </c>
      <c r="S12" s="158">
        <v>2229.485867329422</v>
      </c>
      <c r="T12" s="158">
        <v>269774.89999999991</v>
      </c>
      <c r="U12" s="158">
        <v>1785</v>
      </c>
      <c r="V12" s="158">
        <v>2835</v>
      </c>
      <c r="W12" s="158">
        <v>2385.6211200774183</v>
      </c>
      <c r="X12" s="158">
        <v>248529.69999999995</v>
      </c>
      <c r="Z12" s="134"/>
      <c r="AA12" s="134"/>
      <c r="AB12" s="143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</row>
    <row r="13" spans="2:50" ht="14.1" customHeight="1" x14ac:dyDescent="0.15">
      <c r="B13" s="149"/>
      <c r="C13" s="153">
        <v>24</v>
      </c>
      <c r="D13" s="160"/>
      <c r="E13" s="161">
        <v>4515</v>
      </c>
      <c r="F13" s="161">
        <v>5775</v>
      </c>
      <c r="G13" s="161">
        <v>4779.3052556916482</v>
      </c>
      <c r="H13" s="208">
        <v>371084.5</v>
      </c>
      <c r="I13" s="162">
        <v>4620</v>
      </c>
      <c r="J13" s="161">
        <v>5827.5</v>
      </c>
      <c r="K13" s="161">
        <v>4988.2715012034123</v>
      </c>
      <c r="L13" s="161">
        <v>90544.9</v>
      </c>
      <c r="M13" s="161">
        <v>1102.5</v>
      </c>
      <c r="N13" s="161">
        <v>1785</v>
      </c>
      <c r="O13" s="161">
        <v>1421.7728267309753</v>
      </c>
      <c r="P13" s="161">
        <v>917609.59999999986</v>
      </c>
      <c r="Q13" s="161">
        <v>1680</v>
      </c>
      <c r="R13" s="161">
        <v>2520</v>
      </c>
      <c r="S13" s="161">
        <v>1991.62834708744</v>
      </c>
      <c r="T13" s="161">
        <v>375566.6</v>
      </c>
      <c r="U13" s="161">
        <v>1890</v>
      </c>
      <c r="V13" s="161">
        <v>2625</v>
      </c>
      <c r="W13" s="208">
        <v>2120.675395628376</v>
      </c>
      <c r="X13" s="162">
        <v>329191.7</v>
      </c>
      <c r="Z13" s="134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34"/>
    </row>
    <row r="14" spans="2:50" ht="14.1" customHeight="1" x14ac:dyDescent="0.15">
      <c r="B14" s="154"/>
      <c r="C14" s="143">
        <v>4</v>
      </c>
      <c r="D14" s="155"/>
      <c r="E14" s="156">
        <v>4620</v>
      </c>
      <c r="F14" s="156">
        <v>5071.5</v>
      </c>
      <c r="G14" s="156">
        <v>4926.5622786304602</v>
      </c>
      <c r="H14" s="156">
        <v>28806.6</v>
      </c>
      <c r="I14" s="156">
        <v>4620</v>
      </c>
      <c r="J14" s="156">
        <v>5250</v>
      </c>
      <c r="K14" s="156">
        <v>5059.2431483187465</v>
      </c>
      <c r="L14" s="156">
        <v>5598.2</v>
      </c>
      <c r="M14" s="156">
        <v>1417.5</v>
      </c>
      <c r="N14" s="156">
        <v>1785</v>
      </c>
      <c r="O14" s="156">
        <v>1584.5032565478073</v>
      </c>
      <c r="P14" s="156">
        <v>90006.1</v>
      </c>
      <c r="Q14" s="156">
        <v>1785</v>
      </c>
      <c r="R14" s="156">
        <v>2310</v>
      </c>
      <c r="S14" s="156">
        <v>2077.790448289205</v>
      </c>
      <c r="T14" s="156">
        <v>34268.299999999996</v>
      </c>
      <c r="U14" s="156">
        <v>1995</v>
      </c>
      <c r="V14" s="156">
        <v>2467.5</v>
      </c>
      <c r="W14" s="156">
        <v>2230.7116272579665</v>
      </c>
      <c r="X14" s="155">
        <v>33415.599999999999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</row>
    <row r="15" spans="2:50" ht="14.1" customHeight="1" x14ac:dyDescent="0.15">
      <c r="B15" s="154"/>
      <c r="C15" s="143">
        <v>5</v>
      </c>
      <c r="D15" s="155"/>
      <c r="E15" s="156">
        <v>4725</v>
      </c>
      <c r="F15" s="156">
        <v>5250</v>
      </c>
      <c r="G15" s="156">
        <v>4951.7903238402678</v>
      </c>
      <c r="H15" s="156">
        <v>25635.9</v>
      </c>
      <c r="I15" s="156">
        <v>4725</v>
      </c>
      <c r="J15" s="156">
        <v>5215.0349999999999</v>
      </c>
      <c r="K15" s="156">
        <v>5021.3214769647693</v>
      </c>
      <c r="L15" s="156">
        <v>5481.5</v>
      </c>
      <c r="M15" s="156">
        <v>1417.5</v>
      </c>
      <c r="N15" s="156">
        <v>1785</v>
      </c>
      <c r="O15" s="156">
        <v>1564.7209809787332</v>
      </c>
      <c r="P15" s="156">
        <v>106041.69999999998</v>
      </c>
      <c r="Q15" s="156">
        <v>1785</v>
      </c>
      <c r="R15" s="156">
        <v>2310</v>
      </c>
      <c r="S15" s="156">
        <v>2107.0339239782797</v>
      </c>
      <c r="T15" s="156">
        <v>38037.399999999994</v>
      </c>
      <c r="U15" s="156">
        <v>1890</v>
      </c>
      <c r="V15" s="156">
        <v>2415</v>
      </c>
      <c r="W15" s="156">
        <v>2213.8383818891562</v>
      </c>
      <c r="X15" s="155">
        <v>35665.800000000003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</row>
    <row r="16" spans="2:50" ht="14.1" customHeight="1" x14ac:dyDescent="0.15">
      <c r="B16" s="154"/>
      <c r="C16" s="143">
        <v>6</v>
      </c>
      <c r="D16" s="155"/>
      <c r="E16" s="156">
        <v>4701.585</v>
      </c>
      <c r="F16" s="156">
        <v>5197.5</v>
      </c>
      <c r="G16" s="156">
        <v>4885.671025440035</v>
      </c>
      <c r="H16" s="156">
        <v>34560.6</v>
      </c>
      <c r="I16" s="156">
        <v>4830</v>
      </c>
      <c r="J16" s="156">
        <v>5250</v>
      </c>
      <c r="K16" s="156">
        <v>4950.93000943693</v>
      </c>
      <c r="L16" s="156">
        <v>14265.6</v>
      </c>
      <c r="M16" s="156">
        <v>1417.5</v>
      </c>
      <c r="N16" s="156">
        <v>1680</v>
      </c>
      <c r="O16" s="156">
        <v>1548.4438019504312</v>
      </c>
      <c r="P16" s="156">
        <v>68687.5</v>
      </c>
      <c r="Q16" s="156">
        <v>1785</v>
      </c>
      <c r="R16" s="156">
        <v>2310</v>
      </c>
      <c r="S16" s="156">
        <v>2155.3789072461054</v>
      </c>
      <c r="T16" s="156">
        <v>32901.1</v>
      </c>
      <c r="U16" s="156">
        <v>1942.5</v>
      </c>
      <c r="V16" s="156">
        <v>2467.5</v>
      </c>
      <c r="W16" s="155">
        <v>2252.1069098401317</v>
      </c>
      <c r="X16" s="155">
        <v>24914.899999999998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</row>
    <row r="17" spans="2:50" ht="14.1" customHeight="1" x14ac:dyDescent="0.15">
      <c r="B17" s="154"/>
      <c r="C17" s="143">
        <v>7</v>
      </c>
      <c r="D17" s="155"/>
      <c r="E17" s="156">
        <v>4725</v>
      </c>
      <c r="F17" s="156">
        <v>5355</v>
      </c>
      <c r="G17" s="156">
        <v>4861.6269462294586</v>
      </c>
      <c r="H17" s="156">
        <v>38082.400000000001</v>
      </c>
      <c r="I17" s="156">
        <v>4914</v>
      </c>
      <c r="J17" s="156">
        <v>5378.1</v>
      </c>
      <c r="K17" s="156">
        <v>5049.5049762007784</v>
      </c>
      <c r="L17" s="156">
        <v>6446.8</v>
      </c>
      <c r="M17" s="156">
        <v>1417.5</v>
      </c>
      <c r="N17" s="156">
        <v>1680</v>
      </c>
      <c r="O17" s="156">
        <v>1560.1820484466291</v>
      </c>
      <c r="P17" s="156">
        <v>81418.899999999994</v>
      </c>
      <c r="Q17" s="156">
        <v>1680</v>
      </c>
      <c r="R17" s="156">
        <v>2310</v>
      </c>
      <c r="S17" s="156">
        <v>2075.7485134861085</v>
      </c>
      <c r="T17" s="156">
        <v>26668.5</v>
      </c>
      <c r="U17" s="156">
        <v>1890</v>
      </c>
      <c r="V17" s="156">
        <v>2520</v>
      </c>
      <c r="W17" s="156">
        <v>2211.6866452515737</v>
      </c>
      <c r="X17" s="155">
        <v>22995.600000000002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</row>
    <row r="18" spans="2:50" ht="14.1" customHeight="1" x14ac:dyDescent="0.15">
      <c r="B18" s="154"/>
      <c r="C18" s="143">
        <v>8</v>
      </c>
      <c r="D18" s="155"/>
      <c r="E18" s="156">
        <v>4725</v>
      </c>
      <c r="F18" s="156">
        <v>5460</v>
      </c>
      <c r="G18" s="156">
        <v>4914.1181513730744</v>
      </c>
      <c r="H18" s="156">
        <v>30686.499999999996</v>
      </c>
      <c r="I18" s="156">
        <v>4914</v>
      </c>
      <c r="J18" s="156">
        <v>5460</v>
      </c>
      <c r="K18" s="156">
        <v>5274.3779141646064</v>
      </c>
      <c r="L18" s="156">
        <v>6480.3</v>
      </c>
      <c r="M18" s="156">
        <v>1312.5</v>
      </c>
      <c r="N18" s="156">
        <v>1680</v>
      </c>
      <c r="O18" s="156">
        <v>1533.0428504221006</v>
      </c>
      <c r="P18" s="156">
        <v>78671.5</v>
      </c>
      <c r="Q18" s="156">
        <v>1680</v>
      </c>
      <c r="R18" s="156">
        <v>2310</v>
      </c>
      <c r="S18" s="156">
        <v>2024.5749040913099</v>
      </c>
      <c r="T18" s="156">
        <v>33861.700000000004</v>
      </c>
      <c r="U18" s="156">
        <v>1890</v>
      </c>
      <c r="V18" s="156">
        <v>2520</v>
      </c>
      <c r="W18" s="156">
        <v>2171.3718471070051</v>
      </c>
      <c r="X18" s="155">
        <v>28949.7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</row>
    <row r="19" spans="2:50" ht="14.1" customHeight="1" x14ac:dyDescent="0.15">
      <c r="B19" s="154"/>
      <c r="C19" s="143">
        <v>9</v>
      </c>
      <c r="D19" s="155"/>
      <c r="E19" s="156">
        <v>4725</v>
      </c>
      <c r="F19" s="156">
        <v>5460</v>
      </c>
      <c r="G19" s="156">
        <v>4929.7302125734959</v>
      </c>
      <c r="H19" s="156">
        <v>27942.9</v>
      </c>
      <c r="I19" s="156">
        <v>4914</v>
      </c>
      <c r="J19" s="156">
        <v>5670</v>
      </c>
      <c r="K19" s="156">
        <v>5259.732831608655</v>
      </c>
      <c r="L19" s="156">
        <v>5935.6</v>
      </c>
      <c r="M19" s="156">
        <v>1155</v>
      </c>
      <c r="N19" s="156">
        <v>1680</v>
      </c>
      <c r="O19" s="156">
        <v>1479.9893637398773</v>
      </c>
      <c r="P19" s="156">
        <v>62404.700000000004</v>
      </c>
      <c r="Q19" s="156">
        <v>1680</v>
      </c>
      <c r="R19" s="156">
        <v>2257.5</v>
      </c>
      <c r="S19" s="156">
        <v>2001.3061106396119</v>
      </c>
      <c r="T19" s="156">
        <v>27990.799999999999</v>
      </c>
      <c r="U19" s="156">
        <v>1890</v>
      </c>
      <c r="V19" s="156">
        <v>2520</v>
      </c>
      <c r="W19" s="156">
        <v>2180.8134909596661</v>
      </c>
      <c r="X19" s="155">
        <v>25170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</row>
    <row r="20" spans="2:50" ht="14.1" customHeight="1" x14ac:dyDescent="0.15">
      <c r="B20" s="154"/>
      <c r="C20" s="143">
        <v>10</v>
      </c>
      <c r="D20" s="155"/>
      <c r="E20" s="156">
        <v>4725</v>
      </c>
      <c r="F20" s="156">
        <v>5460</v>
      </c>
      <c r="G20" s="156">
        <v>4943.8247514051018</v>
      </c>
      <c r="H20" s="156">
        <v>17292.7</v>
      </c>
      <c r="I20" s="156">
        <v>4914</v>
      </c>
      <c r="J20" s="156">
        <v>5506.9350000000004</v>
      </c>
      <c r="K20" s="156">
        <v>5222.0013523956723</v>
      </c>
      <c r="L20" s="156">
        <v>7392.5</v>
      </c>
      <c r="M20" s="156">
        <v>1155</v>
      </c>
      <c r="N20" s="156">
        <v>1680</v>
      </c>
      <c r="O20" s="156">
        <v>1461.7327081448132</v>
      </c>
      <c r="P20" s="156">
        <v>67481.7</v>
      </c>
      <c r="Q20" s="156">
        <v>1680</v>
      </c>
      <c r="R20" s="156">
        <v>2310</v>
      </c>
      <c r="S20" s="156">
        <v>2050.7636151019046</v>
      </c>
      <c r="T20" s="156">
        <v>30283.100000000006</v>
      </c>
      <c r="U20" s="156">
        <v>1890</v>
      </c>
      <c r="V20" s="156">
        <v>2520</v>
      </c>
      <c r="W20" s="156">
        <v>2197.8263542622362</v>
      </c>
      <c r="X20" s="155">
        <v>27198.7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</row>
    <row r="21" spans="2:50" ht="14.1" customHeight="1" x14ac:dyDescent="0.15">
      <c r="B21" s="154"/>
      <c r="C21" s="143">
        <v>11</v>
      </c>
      <c r="D21" s="155"/>
      <c r="E21" s="156">
        <v>4725</v>
      </c>
      <c r="F21" s="156">
        <v>5775</v>
      </c>
      <c r="G21" s="156">
        <v>5078.663401218294</v>
      </c>
      <c r="H21" s="156">
        <v>18513.3</v>
      </c>
      <c r="I21" s="156">
        <v>5397</v>
      </c>
      <c r="J21" s="156">
        <v>5500.005000000001</v>
      </c>
      <c r="K21" s="156">
        <v>5481.2263792010153</v>
      </c>
      <c r="L21" s="156">
        <v>4620.7000000000007</v>
      </c>
      <c r="M21" s="156">
        <v>1102.5</v>
      </c>
      <c r="N21" s="156">
        <v>1680</v>
      </c>
      <c r="O21" s="156">
        <v>1353.0833507809552</v>
      </c>
      <c r="P21" s="156">
        <v>70496.2</v>
      </c>
      <c r="Q21" s="156">
        <v>1680</v>
      </c>
      <c r="R21" s="156">
        <v>2362.5</v>
      </c>
      <c r="S21" s="156">
        <v>2052.6298968689721</v>
      </c>
      <c r="T21" s="156">
        <v>31660.6</v>
      </c>
      <c r="U21" s="156">
        <v>1890</v>
      </c>
      <c r="V21" s="156">
        <v>2520</v>
      </c>
      <c r="W21" s="156">
        <v>2213.0294885015342</v>
      </c>
      <c r="X21" s="155">
        <v>24910.2</v>
      </c>
      <c r="Z21" s="134"/>
      <c r="AA21" s="134"/>
      <c r="AB21" s="143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</row>
    <row r="22" spans="2:50" ht="14.1" customHeight="1" x14ac:dyDescent="0.15">
      <c r="B22" s="154"/>
      <c r="C22" s="143">
        <v>12</v>
      </c>
      <c r="D22" s="155"/>
      <c r="E22" s="156">
        <v>5040</v>
      </c>
      <c r="F22" s="156">
        <v>5775</v>
      </c>
      <c r="G22" s="156">
        <v>5338.8743589532869</v>
      </c>
      <c r="H22" s="156">
        <v>69652.100000000006</v>
      </c>
      <c r="I22" s="156">
        <v>5355</v>
      </c>
      <c r="J22" s="156">
        <v>5827.5</v>
      </c>
      <c r="K22" s="156">
        <v>5591.7302199922797</v>
      </c>
      <c r="L22" s="156">
        <v>11521.699999999999</v>
      </c>
      <c r="M22" s="156">
        <v>1155</v>
      </c>
      <c r="N22" s="156">
        <v>1575</v>
      </c>
      <c r="O22" s="156">
        <v>1306.8339181462541</v>
      </c>
      <c r="P22" s="156">
        <v>100922.20000000001</v>
      </c>
      <c r="Q22" s="156">
        <v>1785</v>
      </c>
      <c r="R22" s="156">
        <v>2520</v>
      </c>
      <c r="S22" s="156">
        <v>2172.9075296304904</v>
      </c>
      <c r="T22" s="156">
        <v>48916.899999999994</v>
      </c>
      <c r="U22" s="156">
        <v>1942.5</v>
      </c>
      <c r="V22" s="156">
        <v>2625</v>
      </c>
      <c r="W22" s="156">
        <v>2291.4598754427248</v>
      </c>
      <c r="X22" s="155">
        <v>36200</v>
      </c>
      <c r="Z22" s="134"/>
      <c r="AA22" s="134"/>
      <c r="AB22" s="143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</row>
    <row r="23" spans="2:50" ht="14.1" customHeight="1" x14ac:dyDescent="0.15">
      <c r="B23" s="154" t="s">
        <v>102</v>
      </c>
      <c r="C23" s="143">
        <v>1</v>
      </c>
      <c r="D23" s="155" t="s">
        <v>126</v>
      </c>
      <c r="E23" s="156">
        <v>4935</v>
      </c>
      <c r="F23" s="156">
        <v>5670</v>
      </c>
      <c r="G23" s="156">
        <v>5264.4561700250042</v>
      </c>
      <c r="H23" s="156">
        <v>38558.800000000003</v>
      </c>
      <c r="I23" s="156">
        <v>5145</v>
      </c>
      <c r="J23" s="156">
        <v>5775</v>
      </c>
      <c r="K23" s="156">
        <v>5483.9718963165078</v>
      </c>
      <c r="L23" s="156">
        <v>6859.9</v>
      </c>
      <c r="M23" s="156">
        <v>1050</v>
      </c>
      <c r="N23" s="156">
        <v>1470</v>
      </c>
      <c r="O23" s="156">
        <v>1227.2764522821581</v>
      </c>
      <c r="P23" s="156">
        <v>99795</v>
      </c>
      <c r="Q23" s="156">
        <v>1890</v>
      </c>
      <c r="R23" s="156">
        <v>2370.9</v>
      </c>
      <c r="S23" s="156">
        <v>2125.9274127216227</v>
      </c>
      <c r="T23" s="156">
        <v>42084.299999999996</v>
      </c>
      <c r="U23" s="156">
        <v>1890</v>
      </c>
      <c r="V23" s="156">
        <v>2520</v>
      </c>
      <c r="W23" s="156">
        <v>2157.4416683257014</v>
      </c>
      <c r="X23" s="155">
        <v>39906.199999999997</v>
      </c>
      <c r="Z23" s="134"/>
      <c r="AA23" s="134"/>
      <c r="AB23" s="143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</row>
    <row r="24" spans="2:50" ht="14.1" customHeight="1" x14ac:dyDescent="0.15">
      <c r="B24" s="154"/>
      <c r="C24" s="143">
        <v>2</v>
      </c>
      <c r="D24" s="155"/>
      <c r="E24" s="156">
        <v>4620</v>
      </c>
      <c r="F24" s="156">
        <v>5499.9000000000005</v>
      </c>
      <c r="G24" s="156">
        <v>5108.9111802245734</v>
      </c>
      <c r="H24" s="156">
        <v>19689.900000000001</v>
      </c>
      <c r="I24" s="156">
        <v>5422.3050000000003</v>
      </c>
      <c r="J24" s="156">
        <v>5460</v>
      </c>
      <c r="K24" s="156">
        <v>5426.921893491125</v>
      </c>
      <c r="L24" s="156">
        <v>5349.6</v>
      </c>
      <c r="M24" s="156">
        <v>1155</v>
      </c>
      <c r="N24" s="156">
        <v>1575</v>
      </c>
      <c r="O24" s="156">
        <v>1276.6367175897828</v>
      </c>
      <c r="P24" s="156">
        <v>65569.2</v>
      </c>
      <c r="Q24" s="156">
        <v>1890</v>
      </c>
      <c r="R24" s="156">
        <v>2362.5</v>
      </c>
      <c r="S24" s="156">
        <v>2190.6285328150643</v>
      </c>
      <c r="T24" s="156">
        <v>28686.400000000001</v>
      </c>
      <c r="U24" s="156">
        <v>2100</v>
      </c>
      <c r="V24" s="156">
        <v>2572.5</v>
      </c>
      <c r="W24" s="156">
        <v>2282.3330679086539</v>
      </c>
      <c r="X24" s="155">
        <v>25220.400000000001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</row>
    <row r="25" spans="2:50" ht="14.1" customHeight="1" x14ac:dyDescent="0.15">
      <c r="B25" s="154"/>
      <c r="C25" s="143">
        <v>3</v>
      </c>
      <c r="D25" s="155"/>
      <c r="E25" s="156">
        <v>4725</v>
      </c>
      <c r="F25" s="155">
        <v>5460</v>
      </c>
      <c r="G25" s="156">
        <v>5143.790930706522</v>
      </c>
      <c r="H25" s="156">
        <v>11397.7</v>
      </c>
      <c r="I25" s="156">
        <v>4914</v>
      </c>
      <c r="J25" s="155">
        <v>5775</v>
      </c>
      <c r="K25" s="156">
        <v>5328.4811049299824</v>
      </c>
      <c r="L25" s="156">
        <v>4490.8999999999996</v>
      </c>
      <c r="M25" s="156">
        <v>1260</v>
      </c>
      <c r="N25" s="156">
        <v>1575</v>
      </c>
      <c r="O25" s="156">
        <v>1421.0945891130348</v>
      </c>
      <c r="P25" s="156">
        <v>67369.8</v>
      </c>
      <c r="Q25" s="156">
        <v>1942.5</v>
      </c>
      <c r="R25" s="156">
        <v>2415</v>
      </c>
      <c r="S25" s="156">
        <v>2232.5680970831195</v>
      </c>
      <c r="T25" s="156">
        <v>27268.000000000004</v>
      </c>
      <c r="U25" s="156">
        <v>2150.4</v>
      </c>
      <c r="V25" s="156">
        <v>2646</v>
      </c>
      <c r="W25" s="156">
        <v>2384.931949057006</v>
      </c>
      <c r="X25" s="155">
        <v>26866.3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ht="14.1" customHeight="1" x14ac:dyDescent="0.15">
      <c r="B26" s="149"/>
      <c r="C26" s="153">
        <v>4</v>
      </c>
      <c r="D26" s="160"/>
      <c r="E26" s="164">
        <v>4725</v>
      </c>
      <c r="F26" s="164">
        <v>5617.5</v>
      </c>
      <c r="G26" s="164">
        <v>5127.8096208724</v>
      </c>
      <c r="H26" s="164">
        <v>13195.5</v>
      </c>
      <c r="I26" s="164">
        <v>5092.5</v>
      </c>
      <c r="J26" s="164">
        <v>5880</v>
      </c>
      <c r="K26" s="164">
        <v>5252.9814356435636</v>
      </c>
      <c r="L26" s="164">
        <v>3939.3</v>
      </c>
      <c r="M26" s="164">
        <v>1365</v>
      </c>
      <c r="N26" s="164">
        <v>1764</v>
      </c>
      <c r="O26" s="164">
        <v>1558.3798370593313</v>
      </c>
      <c r="P26" s="164">
        <v>76475.5</v>
      </c>
      <c r="Q26" s="164">
        <v>1995</v>
      </c>
      <c r="R26" s="164">
        <v>2397.0450000000001</v>
      </c>
      <c r="S26" s="164">
        <v>2178.3625992240059</v>
      </c>
      <c r="T26" s="164">
        <v>31770.400000000001</v>
      </c>
      <c r="U26" s="164">
        <v>2152.5</v>
      </c>
      <c r="V26" s="164">
        <v>2520</v>
      </c>
      <c r="W26" s="164">
        <v>2359.9541372674794</v>
      </c>
      <c r="X26" s="160">
        <v>26777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4.1" customHeight="1" x14ac:dyDescent="0.15">
      <c r="B27" s="190" t="s">
        <v>140</v>
      </c>
      <c r="C27" s="181"/>
      <c r="D27" s="209"/>
      <c r="E27" s="154"/>
      <c r="F27" s="156"/>
      <c r="G27" s="134"/>
      <c r="H27" s="156"/>
      <c r="I27" s="154"/>
      <c r="J27" s="156"/>
      <c r="K27" s="134"/>
      <c r="L27" s="156"/>
      <c r="M27" s="154"/>
      <c r="N27" s="156"/>
      <c r="O27" s="134"/>
      <c r="P27" s="156"/>
      <c r="Q27" s="154"/>
      <c r="R27" s="156"/>
      <c r="S27" s="134"/>
      <c r="T27" s="156"/>
      <c r="U27" s="154"/>
      <c r="V27" s="156"/>
      <c r="W27" s="134"/>
      <c r="X27" s="156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14.1" customHeight="1" x14ac:dyDescent="0.15">
      <c r="B28" s="190"/>
      <c r="C28" s="181"/>
      <c r="D28" s="209"/>
      <c r="E28" s="154"/>
      <c r="F28" s="156"/>
      <c r="G28" s="134"/>
      <c r="H28" s="156"/>
      <c r="I28" s="154"/>
      <c r="J28" s="156"/>
      <c r="K28" s="134"/>
      <c r="L28" s="156"/>
      <c r="M28" s="154"/>
      <c r="N28" s="156"/>
      <c r="O28" s="134"/>
      <c r="P28" s="156"/>
      <c r="Q28" s="154"/>
      <c r="R28" s="156"/>
      <c r="S28" s="134"/>
      <c r="T28" s="156"/>
      <c r="U28" s="154"/>
      <c r="V28" s="156"/>
      <c r="W28" s="134"/>
      <c r="X28" s="156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4.1" customHeight="1" x14ac:dyDescent="0.15">
      <c r="B29" s="187" t="s">
        <v>127</v>
      </c>
      <c r="C29" s="181"/>
      <c r="D29" s="209"/>
      <c r="E29" s="154"/>
      <c r="F29" s="156"/>
      <c r="G29" s="134"/>
      <c r="H29" s="156"/>
      <c r="I29" s="154"/>
      <c r="J29" s="156"/>
      <c r="K29" s="134"/>
      <c r="L29" s="156"/>
      <c r="M29" s="154"/>
      <c r="N29" s="156"/>
      <c r="O29" s="134"/>
      <c r="P29" s="156"/>
      <c r="Q29" s="154"/>
      <c r="R29" s="156"/>
      <c r="S29" s="134"/>
      <c r="T29" s="156"/>
      <c r="U29" s="154"/>
      <c r="V29" s="156"/>
      <c r="W29" s="134"/>
      <c r="X29" s="156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4.1" customHeight="1" x14ac:dyDescent="0.15">
      <c r="B30" s="210">
        <v>41367</v>
      </c>
      <c r="C30" s="211"/>
      <c r="D30" s="212">
        <v>41373</v>
      </c>
      <c r="E30" s="213">
        <v>4725</v>
      </c>
      <c r="F30" s="213">
        <v>5460</v>
      </c>
      <c r="G30" s="213">
        <v>5173.7807146804207</v>
      </c>
      <c r="H30" s="156">
        <v>3258</v>
      </c>
      <c r="I30" s="213">
        <v>5261.55</v>
      </c>
      <c r="J30" s="213">
        <v>5261.55</v>
      </c>
      <c r="K30" s="213">
        <v>5261.5481283422459</v>
      </c>
      <c r="L30" s="156">
        <v>612</v>
      </c>
      <c r="M30" s="213">
        <v>1365</v>
      </c>
      <c r="N30" s="213">
        <v>1575</v>
      </c>
      <c r="O30" s="213">
        <v>1487.2055326931875</v>
      </c>
      <c r="P30" s="156">
        <v>17457.8</v>
      </c>
      <c r="Q30" s="213">
        <v>1995</v>
      </c>
      <c r="R30" s="213">
        <v>2310</v>
      </c>
      <c r="S30" s="213">
        <v>2110.0065989037303</v>
      </c>
      <c r="T30" s="156">
        <v>6662.6</v>
      </c>
      <c r="U30" s="213">
        <v>2152.5</v>
      </c>
      <c r="V30" s="213">
        <v>2415</v>
      </c>
      <c r="W30" s="213">
        <v>2282.2715283165248</v>
      </c>
      <c r="X30" s="156">
        <v>6015.1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4.1" customHeight="1" x14ac:dyDescent="0.15">
      <c r="B31" s="210" t="s">
        <v>128</v>
      </c>
      <c r="C31" s="211"/>
      <c r="D31" s="212"/>
      <c r="E31" s="154"/>
      <c r="F31" s="156"/>
      <c r="G31" s="134"/>
      <c r="H31" s="156"/>
      <c r="I31" s="154"/>
      <c r="J31" s="156"/>
      <c r="K31" s="134"/>
      <c r="L31" s="156"/>
      <c r="M31" s="154"/>
      <c r="N31" s="156"/>
      <c r="O31" s="134"/>
      <c r="P31" s="156"/>
      <c r="Q31" s="154"/>
      <c r="R31" s="156"/>
      <c r="S31" s="134"/>
      <c r="T31" s="156"/>
      <c r="U31" s="154"/>
      <c r="V31" s="156"/>
      <c r="W31" s="134"/>
      <c r="X31" s="156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4.1" customHeight="1" x14ac:dyDescent="0.15">
      <c r="B32" s="210">
        <v>41374</v>
      </c>
      <c r="C32" s="211"/>
      <c r="D32" s="212">
        <v>41380</v>
      </c>
      <c r="E32" s="213">
        <v>4830</v>
      </c>
      <c r="F32" s="213">
        <v>5617.5</v>
      </c>
      <c r="G32" s="213">
        <v>5180.006886909694</v>
      </c>
      <c r="H32" s="216">
        <v>2447.8000000000002</v>
      </c>
      <c r="I32" s="213">
        <v>5092.5</v>
      </c>
      <c r="J32" s="213">
        <v>5880</v>
      </c>
      <c r="K32" s="213">
        <v>5260.692843571881</v>
      </c>
      <c r="L32" s="216">
        <v>1364.3</v>
      </c>
      <c r="M32" s="213">
        <v>1470</v>
      </c>
      <c r="N32" s="213">
        <v>1680</v>
      </c>
      <c r="O32" s="213">
        <v>1566.4284460351369</v>
      </c>
      <c r="P32" s="216">
        <v>19327.5</v>
      </c>
      <c r="Q32" s="213">
        <v>2100</v>
      </c>
      <c r="R32" s="213">
        <v>2310</v>
      </c>
      <c r="S32" s="213">
        <v>2204.6246562786441</v>
      </c>
      <c r="T32" s="216">
        <v>8053</v>
      </c>
      <c r="U32" s="213">
        <v>2205</v>
      </c>
      <c r="V32" s="213">
        <v>2520</v>
      </c>
      <c r="W32" s="213">
        <v>2338.8013111447299</v>
      </c>
      <c r="X32" s="216">
        <v>6742.6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4.1" customHeight="1" x14ac:dyDescent="0.15">
      <c r="B33" s="210" t="s">
        <v>129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2:50" ht="14.1" customHeight="1" x14ac:dyDescent="0.15">
      <c r="B34" s="210">
        <v>41381</v>
      </c>
      <c r="C34" s="211"/>
      <c r="D34" s="212">
        <v>41387</v>
      </c>
      <c r="E34" s="215">
        <v>4725</v>
      </c>
      <c r="F34" s="216">
        <v>5565</v>
      </c>
      <c r="G34" s="217">
        <v>5122.6599727348985</v>
      </c>
      <c r="H34" s="216">
        <v>2980.5</v>
      </c>
      <c r="I34" s="213">
        <v>5250</v>
      </c>
      <c r="J34" s="213">
        <v>5250</v>
      </c>
      <c r="K34" s="213">
        <v>5250</v>
      </c>
      <c r="L34" s="216">
        <v>934.5</v>
      </c>
      <c r="M34" s="215">
        <v>1470</v>
      </c>
      <c r="N34" s="216">
        <v>1732.5</v>
      </c>
      <c r="O34" s="217">
        <v>1574.7973250246991</v>
      </c>
      <c r="P34" s="216">
        <v>19198.3</v>
      </c>
      <c r="Q34" s="215">
        <v>2100</v>
      </c>
      <c r="R34" s="216">
        <v>2383.8150000000005</v>
      </c>
      <c r="S34" s="217">
        <v>2219.3643935450291</v>
      </c>
      <c r="T34" s="216">
        <v>8367.7000000000007</v>
      </c>
      <c r="U34" s="215">
        <v>2205</v>
      </c>
      <c r="V34" s="216">
        <v>2520</v>
      </c>
      <c r="W34" s="217">
        <v>2393.0354593050943</v>
      </c>
      <c r="X34" s="216">
        <v>6676.5</v>
      </c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2:50" ht="14.1" customHeight="1" x14ac:dyDescent="0.15">
      <c r="B35" s="210" t="s">
        <v>130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2:50" ht="14.1" customHeight="1" x14ac:dyDescent="0.15">
      <c r="B36" s="210">
        <v>41388</v>
      </c>
      <c r="C36" s="211"/>
      <c r="D36" s="212">
        <v>41394</v>
      </c>
      <c r="E36" s="220">
        <v>4725</v>
      </c>
      <c r="F36" s="220">
        <v>5565</v>
      </c>
      <c r="G36" s="220">
        <v>5055.3390083324748</v>
      </c>
      <c r="H36" s="233">
        <v>4509.2</v>
      </c>
      <c r="I36" s="220">
        <v>5187</v>
      </c>
      <c r="J36" s="220">
        <v>5187</v>
      </c>
      <c r="K36" s="220">
        <v>5187</v>
      </c>
      <c r="L36" s="233">
        <v>1028.5</v>
      </c>
      <c r="M36" s="220">
        <v>1470</v>
      </c>
      <c r="N36" s="220">
        <v>1764</v>
      </c>
      <c r="O36" s="220">
        <v>1580.1714942560097</v>
      </c>
      <c r="P36" s="233">
        <v>20491.900000000001</v>
      </c>
      <c r="Q36" s="220">
        <v>2100</v>
      </c>
      <c r="R36" s="220">
        <v>2397.0450000000001</v>
      </c>
      <c r="S36" s="220">
        <v>2208.8057655123926</v>
      </c>
      <c r="T36" s="233">
        <v>8687.1</v>
      </c>
      <c r="U36" s="220">
        <v>2249.9400000000005</v>
      </c>
      <c r="V36" s="220">
        <v>2520</v>
      </c>
      <c r="W36" s="220">
        <v>2379.1260108928864</v>
      </c>
      <c r="X36" s="233">
        <v>7342.8</v>
      </c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  <row r="37" spans="2:50" s="134" customFormat="1" ht="14.1" customHeight="1" x14ac:dyDescent="0.15">
      <c r="B37" s="210" t="s">
        <v>131</v>
      </c>
      <c r="C37" s="211"/>
      <c r="D37" s="212"/>
      <c r="E37" s="154"/>
      <c r="F37" s="156"/>
      <c r="H37" s="156"/>
      <c r="I37" s="154"/>
      <c r="J37" s="156"/>
      <c r="L37" s="156"/>
      <c r="M37" s="154"/>
      <c r="N37" s="156"/>
      <c r="P37" s="156"/>
      <c r="Q37" s="154"/>
      <c r="R37" s="156"/>
      <c r="T37" s="156"/>
      <c r="U37" s="154"/>
      <c r="V37" s="156"/>
      <c r="X37" s="156"/>
    </row>
    <row r="38" spans="2:50" s="134" customFormat="1" ht="14.1" customHeight="1" x14ac:dyDescent="0.15">
      <c r="B38" s="222"/>
      <c r="C38" s="223"/>
      <c r="D38" s="224"/>
      <c r="E38" s="149"/>
      <c r="F38" s="164"/>
      <c r="G38" s="150"/>
      <c r="H38" s="164"/>
      <c r="I38" s="149"/>
      <c r="J38" s="164"/>
      <c r="K38" s="150"/>
      <c r="L38" s="164"/>
      <c r="M38" s="149"/>
      <c r="N38" s="164"/>
      <c r="O38" s="150"/>
      <c r="P38" s="164"/>
      <c r="Q38" s="149"/>
      <c r="R38" s="164"/>
      <c r="S38" s="150"/>
      <c r="T38" s="164"/>
      <c r="U38" s="149"/>
      <c r="V38" s="164"/>
      <c r="W38" s="150"/>
      <c r="X38" s="164"/>
    </row>
    <row r="40" spans="2:50" x14ac:dyDescent="0.15">
      <c r="X40" s="134"/>
    </row>
    <row r="41" spans="2:50" x14ac:dyDescent="0.15">
      <c r="X41" s="134"/>
    </row>
    <row r="42" spans="2:50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</row>
    <row r="43" spans="2:50" x14ac:dyDescent="0.15">
      <c r="X43" s="134"/>
    </row>
    <row r="44" spans="2:50" ht="13.5" x14ac:dyDescent="0.15">
      <c r="E44" s="177"/>
      <c r="F44" s="178"/>
      <c r="G44" s="178"/>
      <c r="H44" s="178"/>
      <c r="I44" s="178"/>
      <c r="J44" s="178"/>
      <c r="X44" s="134"/>
    </row>
    <row r="45" spans="2:50" ht="13.5" x14ac:dyDescent="0.15">
      <c r="E45" s="177"/>
      <c r="F45" s="177"/>
      <c r="G45" s="177"/>
      <c r="H45" s="177"/>
      <c r="I45" s="177"/>
      <c r="J45" s="177"/>
      <c r="X45" s="134"/>
    </row>
    <row r="46" spans="2:50" ht="13.5" x14ac:dyDescent="0.15">
      <c r="E46" s="177"/>
      <c r="F46" s="177"/>
      <c r="G46" s="177"/>
      <c r="H46" s="177"/>
      <c r="I46" s="177"/>
      <c r="J46" s="177"/>
      <c r="X46" s="134"/>
    </row>
    <row r="47" spans="2:50" ht="13.5" x14ac:dyDescent="0.15">
      <c r="E47" s="177"/>
      <c r="F47" s="177"/>
      <c r="G47" s="177"/>
      <c r="H47" s="177"/>
      <c r="I47" s="177"/>
      <c r="J47" s="177"/>
      <c r="X47" s="134"/>
    </row>
    <row r="48" spans="2:50" x14ac:dyDescent="0.15">
      <c r="X48" s="134"/>
    </row>
    <row r="49" spans="24:24" x14ac:dyDescent="0.15">
      <c r="X49" s="134"/>
    </row>
    <row r="50" spans="24:24" x14ac:dyDescent="0.15">
      <c r="X50" s="134"/>
    </row>
    <row r="51" spans="24:24" x14ac:dyDescent="0.15">
      <c r="X51" s="134"/>
    </row>
    <row r="52" spans="24:24" x14ac:dyDescent="0.15">
      <c r="X52" s="134"/>
    </row>
    <row r="53" spans="24:24" x14ac:dyDescent="0.15">
      <c r="X53" s="134"/>
    </row>
  </sheetData>
  <phoneticPr fontId="6"/>
  <conditionalFormatting sqref="B38">
    <cfRule type="cellIs" dxfId="8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35" customWidth="1"/>
    <col min="2" max="2" width="6.125" style="135" customWidth="1"/>
    <col min="3" max="3" width="2.75" style="135" customWidth="1"/>
    <col min="4" max="4" width="5.25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1" spans="2:53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133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184" t="s">
        <v>88</v>
      </c>
      <c r="D6" s="185"/>
      <c r="E6" s="226" t="s">
        <v>141</v>
      </c>
      <c r="F6" s="227"/>
      <c r="G6" s="227"/>
      <c r="H6" s="228"/>
      <c r="I6" s="229" t="s">
        <v>142</v>
      </c>
      <c r="J6" s="230"/>
      <c r="K6" s="230"/>
      <c r="L6" s="231"/>
      <c r="M6" s="229" t="s">
        <v>143</v>
      </c>
      <c r="N6" s="230"/>
      <c r="O6" s="230"/>
      <c r="P6" s="231"/>
      <c r="Q6" s="229" t="s">
        <v>144</v>
      </c>
      <c r="R6" s="230"/>
      <c r="S6" s="230"/>
      <c r="T6" s="231"/>
      <c r="U6" s="234" t="s">
        <v>145</v>
      </c>
      <c r="V6" s="235"/>
      <c r="W6" s="235"/>
      <c r="X6" s="236"/>
      <c r="Z6" s="134"/>
      <c r="AA6" s="176"/>
      <c r="AB6" s="186"/>
      <c r="AC6" s="186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34"/>
      <c r="AU6" s="134"/>
      <c r="AV6" s="134"/>
      <c r="AW6" s="134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139</v>
      </c>
      <c r="F7" s="148" t="s">
        <v>96</v>
      </c>
      <c r="G7" s="148" t="s">
        <v>97</v>
      </c>
      <c r="H7" s="237" t="s">
        <v>98</v>
      </c>
      <c r="I7" s="166" t="s">
        <v>95</v>
      </c>
      <c r="J7" s="148" t="s">
        <v>96</v>
      </c>
      <c r="K7" s="148" t="s">
        <v>97</v>
      </c>
      <c r="L7" s="237" t="s">
        <v>98</v>
      </c>
      <c r="M7" s="166" t="s">
        <v>95</v>
      </c>
      <c r="N7" s="148" t="s">
        <v>96</v>
      </c>
      <c r="O7" s="148" t="s">
        <v>97</v>
      </c>
      <c r="P7" s="237" t="s">
        <v>98</v>
      </c>
      <c r="Q7" s="166" t="s">
        <v>95</v>
      </c>
      <c r="R7" s="148" t="s">
        <v>96</v>
      </c>
      <c r="S7" s="148" t="s">
        <v>97</v>
      </c>
      <c r="T7" s="237" t="s">
        <v>98</v>
      </c>
      <c r="U7" s="166" t="s">
        <v>95</v>
      </c>
      <c r="V7" s="148" t="s">
        <v>96</v>
      </c>
      <c r="W7" s="148" t="s">
        <v>97</v>
      </c>
      <c r="X7" s="237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2" t="s">
        <v>99</v>
      </c>
      <c r="H8" s="165"/>
      <c r="I8" s="151"/>
      <c r="J8" s="152"/>
      <c r="K8" s="152" t="s">
        <v>99</v>
      </c>
      <c r="L8" s="165"/>
      <c r="M8" s="151"/>
      <c r="N8" s="152"/>
      <c r="O8" s="152" t="s">
        <v>99</v>
      </c>
      <c r="P8" s="165"/>
      <c r="Q8" s="151"/>
      <c r="R8" s="152"/>
      <c r="S8" s="152" t="s">
        <v>99</v>
      </c>
      <c r="T8" s="165"/>
      <c r="U8" s="151"/>
      <c r="V8" s="152"/>
      <c r="W8" s="152" t="s">
        <v>99</v>
      </c>
      <c r="X8" s="165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ht="14.1" customHeight="1" x14ac:dyDescent="0.15">
      <c r="B9" s="154" t="s">
        <v>100</v>
      </c>
      <c r="C9" s="143">
        <v>20</v>
      </c>
      <c r="D9" s="155" t="s">
        <v>101</v>
      </c>
      <c r="E9" s="154">
        <v>1995</v>
      </c>
      <c r="F9" s="156">
        <v>2940</v>
      </c>
      <c r="G9" s="156">
        <v>2585</v>
      </c>
      <c r="H9" s="155">
        <v>239477</v>
      </c>
      <c r="I9" s="154">
        <v>1680</v>
      </c>
      <c r="J9" s="156">
        <v>2678</v>
      </c>
      <c r="K9" s="156">
        <v>2151</v>
      </c>
      <c r="L9" s="155">
        <v>240434</v>
      </c>
      <c r="M9" s="154">
        <v>945</v>
      </c>
      <c r="N9" s="156">
        <v>1575</v>
      </c>
      <c r="O9" s="156">
        <v>1185</v>
      </c>
      <c r="P9" s="155">
        <v>310664</v>
      </c>
      <c r="Q9" s="154">
        <v>1890</v>
      </c>
      <c r="R9" s="156">
        <v>2835</v>
      </c>
      <c r="S9" s="156">
        <v>2406</v>
      </c>
      <c r="T9" s="155">
        <v>636528</v>
      </c>
      <c r="U9" s="154">
        <v>2100</v>
      </c>
      <c r="V9" s="156">
        <v>3203</v>
      </c>
      <c r="W9" s="156">
        <v>2512</v>
      </c>
      <c r="X9" s="155">
        <v>2847748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</row>
    <row r="10" spans="2:53" ht="14.1" customHeight="1" x14ac:dyDescent="0.15">
      <c r="B10" s="154"/>
      <c r="C10" s="143">
        <v>21</v>
      </c>
      <c r="D10" s="155"/>
      <c r="E10" s="154">
        <v>1890</v>
      </c>
      <c r="F10" s="156">
        <v>2835</v>
      </c>
      <c r="G10" s="156">
        <v>2461</v>
      </c>
      <c r="H10" s="155">
        <v>316518</v>
      </c>
      <c r="I10" s="154">
        <v>1418</v>
      </c>
      <c r="J10" s="156">
        <v>2625</v>
      </c>
      <c r="K10" s="156">
        <v>2085</v>
      </c>
      <c r="L10" s="155">
        <v>309279</v>
      </c>
      <c r="M10" s="154">
        <v>945</v>
      </c>
      <c r="N10" s="156">
        <v>1575</v>
      </c>
      <c r="O10" s="156">
        <v>1164</v>
      </c>
      <c r="P10" s="155">
        <v>381997</v>
      </c>
      <c r="Q10" s="154">
        <v>1575</v>
      </c>
      <c r="R10" s="156">
        <v>2625</v>
      </c>
      <c r="S10" s="156">
        <v>2259</v>
      </c>
      <c r="T10" s="155">
        <v>781294</v>
      </c>
      <c r="U10" s="154">
        <v>1943</v>
      </c>
      <c r="V10" s="156">
        <v>2940</v>
      </c>
      <c r="W10" s="156">
        <v>2463</v>
      </c>
      <c r="X10" s="155">
        <v>3112829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</row>
    <row r="11" spans="2:53" ht="14.1" customHeight="1" x14ac:dyDescent="0.15">
      <c r="B11" s="154"/>
      <c r="C11" s="143">
        <v>22</v>
      </c>
      <c r="D11" s="155"/>
      <c r="E11" s="156">
        <v>1890</v>
      </c>
      <c r="F11" s="156">
        <v>2835</v>
      </c>
      <c r="G11" s="156">
        <v>2388</v>
      </c>
      <c r="H11" s="156">
        <v>333448</v>
      </c>
      <c r="I11" s="156">
        <v>1470</v>
      </c>
      <c r="J11" s="156">
        <v>2520</v>
      </c>
      <c r="K11" s="156">
        <v>1994</v>
      </c>
      <c r="L11" s="156">
        <v>291828</v>
      </c>
      <c r="M11" s="156">
        <v>840</v>
      </c>
      <c r="N11" s="156">
        <v>1470</v>
      </c>
      <c r="O11" s="156">
        <v>1142</v>
      </c>
      <c r="P11" s="156">
        <v>376021</v>
      </c>
      <c r="Q11" s="156">
        <v>1743</v>
      </c>
      <c r="R11" s="156">
        <v>2678</v>
      </c>
      <c r="S11" s="156">
        <v>2167</v>
      </c>
      <c r="T11" s="156">
        <v>707689</v>
      </c>
      <c r="U11" s="156">
        <v>1958</v>
      </c>
      <c r="V11" s="156">
        <v>2835</v>
      </c>
      <c r="W11" s="156">
        <v>2451</v>
      </c>
      <c r="X11" s="155">
        <v>2743351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2:53" ht="14.1" customHeight="1" x14ac:dyDescent="0.15">
      <c r="B12" s="154"/>
      <c r="C12" s="143">
        <v>23</v>
      </c>
      <c r="D12" s="155"/>
      <c r="E12" s="158">
        <v>1890</v>
      </c>
      <c r="F12" s="158">
        <v>2835</v>
      </c>
      <c r="G12" s="159">
        <v>2451.9021742468954</v>
      </c>
      <c r="H12" s="158">
        <v>233016.2</v>
      </c>
      <c r="I12" s="158">
        <v>1575</v>
      </c>
      <c r="J12" s="158">
        <v>2520</v>
      </c>
      <c r="K12" s="158">
        <v>2117.2556979967753</v>
      </c>
      <c r="L12" s="158">
        <v>231410.4</v>
      </c>
      <c r="M12" s="158">
        <v>945</v>
      </c>
      <c r="N12" s="158">
        <v>1470</v>
      </c>
      <c r="O12" s="158">
        <v>1152.4373431736635</v>
      </c>
      <c r="P12" s="158">
        <v>210621.60000000006</v>
      </c>
      <c r="Q12" s="158">
        <v>1785</v>
      </c>
      <c r="R12" s="158">
        <v>2634.4500000000003</v>
      </c>
      <c r="S12" s="158">
        <v>2251.7712032264008</v>
      </c>
      <c r="T12" s="158">
        <v>536200.4</v>
      </c>
      <c r="U12" s="158">
        <v>2100</v>
      </c>
      <c r="V12" s="158">
        <v>2941.05</v>
      </c>
      <c r="W12" s="158">
        <v>2474.4233899594606</v>
      </c>
      <c r="X12" s="158">
        <v>3199887.1</v>
      </c>
      <c r="Z12" s="134"/>
      <c r="AA12" s="134"/>
      <c r="AB12" s="143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</row>
    <row r="13" spans="2:53" ht="14.1" customHeight="1" x14ac:dyDescent="0.15">
      <c r="B13" s="149"/>
      <c r="C13" s="153">
        <v>24</v>
      </c>
      <c r="D13" s="160"/>
      <c r="E13" s="238">
        <v>1942.5</v>
      </c>
      <c r="F13" s="238">
        <v>2835</v>
      </c>
      <c r="G13" s="239">
        <v>2217.2503669916878</v>
      </c>
      <c r="H13" s="238">
        <v>338574.89999999991</v>
      </c>
      <c r="I13" s="238">
        <v>1575</v>
      </c>
      <c r="J13" s="238">
        <v>2310</v>
      </c>
      <c r="K13" s="239">
        <v>1836.7518771446325</v>
      </c>
      <c r="L13" s="238">
        <v>316618.7</v>
      </c>
      <c r="M13" s="238">
        <v>840</v>
      </c>
      <c r="N13" s="238">
        <v>1312.5</v>
      </c>
      <c r="O13" s="239">
        <v>1036.5501903326031</v>
      </c>
      <c r="P13" s="238">
        <v>251583</v>
      </c>
      <c r="Q13" s="238">
        <v>1785</v>
      </c>
      <c r="R13" s="238">
        <v>2572.5</v>
      </c>
      <c r="S13" s="239">
        <v>2043.0872200609347</v>
      </c>
      <c r="T13" s="238">
        <v>442512.7</v>
      </c>
      <c r="U13" s="238">
        <v>1953</v>
      </c>
      <c r="V13" s="238">
        <v>2654.4</v>
      </c>
      <c r="W13" s="239">
        <v>2228.9363587352373</v>
      </c>
      <c r="X13" s="240">
        <v>4085248.0999999996</v>
      </c>
      <c r="Z13" s="134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34"/>
      <c r="AY13" s="134"/>
      <c r="AZ13" s="134"/>
      <c r="BA13" s="134"/>
    </row>
    <row r="14" spans="2:53" ht="14.1" customHeight="1" x14ac:dyDescent="0.15">
      <c r="B14" s="154"/>
      <c r="C14" s="143">
        <v>4</v>
      </c>
      <c r="D14" s="155"/>
      <c r="E14" s="156">
        <v>2100</v>
      </c>
      <c r="F14" s="156">
        <v>2572.5</v>
      </c>
      <c r="G14" s="156">
        <v>2298.9638805279001</v>
      </c>
      <c r="H14" s="156">
        <v>33260.699999999997</v>
      </c>
      <c r="I14" s="156">
        <v>1680</v>
      </c>
      <c r="J14" s="156">
        <v>2310</v>
      </c>
      <c r="K14" s="156">
        <v>2014.5410346695562</v>
      </c>
      <c r="L14" s="156">
        <v>28976</v>
      </c>
      <c r="M14" s="156">
        <v>892.5</v>
      </c>
      <c r="N14" s="156">
        <v>1260</v>
      </c>
      <c r="O14" s="156">
        <v>1063.7276327160157</v>
      </c>
      <c r="P14" s="156">
        <v>18778.8</v>
      </c>
      <c r="Q14" s="156">
        <v>1995</v>
      </c>
      <c r="R14" s="156">
        <v>2362.5</v>
      </c>
      <c r="S14" s="156">
        <v>2144.1387096774192</v>
      </c>
      <c r="T14" s="156">
        <v>32052.5</v>
      </c>
      <c r="U14" s="156">
        <v>2257.5</v>
      </c>
      <c r="V14" s="156">
        <v>2530.5</v>
      </c>
      <c r="W14" s="156">
        <v>2394.5755443889661</v>
      </c>
      <c r="X14" s="155">
        <v>316931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</row>
    <row r="15" spans="2:53" ht="14.1" customHeight="1" x14ac:dyDescent="0.15">
      <c r="B15" s="154"/>
      <c r="C15" s="143">
        <v>5</v>
      </c>
      <c r="D15" s="155"/>
      <c r="E15" s="156">
        <v>1942.5</v>
      </c>
      <c r="F15" s="156">
        <v>2520</v>
      </c>
      <c r="G15" s="156">
        <v>2264.1683623578538</v>
      </c>
      <c r="H15" s="156">
        <v>34825.199999999997</v>
      </c>
      <c r="I15" s="156">
        <v>1680</v>
      </c>
      <c r="J15" s="156">
        <v>2205</v>
      </c>
      <c r="K15" s="156">
        <v>1902.6255745677772</v>
      </c>
      <c r="L15" s="156">
        <v>34391.300000000003</v>
      </c>
      <c r="M15" s="156">
        <v>892.5</v>
      </c>
      <c r="N15" s="156">
        <v>1250.55</v>
      </c>
      <c r="O15" s="156">
        <v>1058.7799158051796</v>
      </c>
      <c r="P15" s="156">
        <v>27899.200000000001</v>
      </c>
      <c r="Q15" s="156">
        <v>1890</v>
      </c>
      <c r="R15" s="156">
        <v>2377.2000000000003</v>
      </c>
      <c r="S15" s="156">
        <v>2155.1299779776109</v>
      </c>
      <c r="T15" s="156">
        <v>42090.6</v>
      </c>
      <c r="U15" s="156">
        <v>2177.7000000000003</v>
      </c>
      <c r="V15" s="156">
        <v>2489.5500000000002</v>
      </c>
      <c r="W15" s="156">
        <v>2349.1437750777513</v>
      </c>
      <c r="X15" s="155">
        <v>382714.2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</row>
    <row r="16" spans="2:53" ht="14.1" customHeight="1" x14ac:dyDescent="0.15">
      <c r="B16" s="154"/>
      <c r="C16" s="143">
        <v>6</v>
      </c>
      <c r="D16" s="155"/>
      <c r="E16" s="156">
        <v>2100</v>
      </c>
      <c r="F16" s="156">
        <v>2530.5</v>
      </c>
      <c r="G16" s="156">
        <v>2350.2764856631684</v>
      </c>
      <c r="H16" s="156">
        <v>27126.400000000001</v>
      </c>
      <c r="I16" s="156">
        <v>1680</v>
      </c>
      <c r="J16" s="156">
        <v>2205</v>
      </c>
      <c r="K16" s="156">
        <v>1989.1161687416532</v>
      </c>
      <c r="L16" s="156">
        <v>24626.600000000002</v>
      </c>
      <c r="M16" s="156">
        <v>945</v>
      </c>
      <c r="N16" s="156">
        <v>1260</v>
      </c>
      <c r="O16" s="156">
        <v>1096.8175950858297</v>
      </c>
      <c r="P16" s="156">
        <v>17003.5</v>
      </c>
      <c r="Q16" s="156">
        <v>1869</v>
      </c>
      <c r="R16" s="156">
        <v>2394</v>
      </c>
      <c r="S16" s="156">
        <v>2128.9314940473778</v>
      </c>
      <c r="T16" s="156">
        <v>43315.899999999994</v>
      </c>
      <c r="U16" s="156">
        <v>2121</v>
      </c>
      <c r="V16" s="156">
        <v>2420.67</v>
      </c>
      <c r="W16" s="156">
        <v>2281.2285340053245</v>
      </c>
      <c r="X16" s="155">
        <v>284741.2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</row>
    <row r="17" spans="2:53" ht="14.1" customHeight="1" x14ac:dyDescent="0.15">
      <c r="B17" s="154"/>
      <c r="C17" s="143">
        <v>7</v>
      </c>
      <c r="D17" s="155"/>
      <c r="E17" s="156">
        <v>2152.5</v>
      </c>
      <c r="F17" s="156">
        <v>2625</v>
      </c>
      <c r="G17" s="156">
        <v>2348.6979232519921</v>
      </c>
      <c r="H17" s="156">
        <v>25715.199999999997</v>
      </c>
      <c r="I17" s="156">
        <v>1575</v>
      </c>
      <c r="J17" s="156">
        <v>2205</v>
      </c>
      <c r="K17" s="156">
        <v>1837.7303208314506</v>
      </c>
      <c r="L17" s="156">
        <v>20841.300000000003</v>
      </c>
      <c r="M17" s="156">
        <v>892.5</v>
      </c>
      <c r="N17" s="156">
        <v>1155</v>
      </c>
      <c r="O17" s="156">
        <v>1049.2729347416066</v>
      </c>
      <c r="P17" s="156">
        <v>19041.900000000001</v>
      </c>
      <c r="Q17" s="156">
        <v>1800.0150000000001</v>
      </c>
      <c r="R17" s="156">
        <v>2310</v>
      </c>
      <c r="S17" s="156">
        <v>2085.4748395565925</v>
      </c>
      <c r="T17" s="156">
        <v>41053.4</v>
      </c>
      <c r="U17" s="156">
        <v>2047.5</v>
      </c>
      <c r="V17" s="156">
        <v>2310</v>
      </c>
      <c r="W17" s="156">
        <v>2190.283026930043</v>
      </c>
      <c r="X17" s="155">
        <v>291886.5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</row>
    <row r="18" spans="2:53" ht="14.1" customHeight="1" x14ac:dyDescent="0.15">
      <c r="B18" s="154"/>
      <c r="C18" s="143">
        <v>8</v>
      </c>
      <c r="D18" s="155"/>
      <c r="E18" s="156">
        <v>2100</v>
      </c>
      <c r="F18" s="156">
        <v>2625</v>
      </c>
      <c r="G18" s="156">
        <v>2297.3180874934624</v>
      </c>
      <c r="H18" s="156">
        <v>29620.799999999999</v>
      </c>
      <c r="I18" s="156">
        <v>1575</v>
      </c>
      <c r="J18" s="156">
        <v>2100</v>
      </c>
      <c r="K18" s="156">
        <v>1791.0523527713626</v>
      </c>
      <c r="L18" s="156">
        <v>32361.399999999998</v>
      </c>
      <c r="M18" s="156">
        <v>840</v>
      </c>
      <c r="N18" s="156">
        <v>1260</v>
      </c>
      <c r="O18" s="156">
        <v>1022.8754338712586</v>
      </c>
      <c r="P18" s="156">
        <v>19370.999999999996</v>
      </c>
      <c r="Q18" s="156">
        <v>1785</v>
      </c>
      <c r="R18" s="156">
        <v>2310</v>
      </c>
      <c r="S18" s="155">
        <v>2097.7998462905252</v>
      </c>
      <c r="T18" s="156">
        <v>28589.1</v>
      </c>
      <c r="U18" s="156">
        <v>1995</v>
      </c>
      <c r="V18" s="156">
        <v>2310</v>
      </c>
      <c r="W18" s="156">
        <v>2186.6099024452342</v>
      </c>
      <c r="X18" s="155">
        <v>367754.9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</row>
    <row r="19" spans="2:53" ht="14.1" customHeight="1" x14ac:dyDescent="0.15">
      <c r="B19" s="154"/>
      <c r="C19" s="143">
        <v>9</v>
      </c>
      <c r="D19" s="155"/>
      <c r="E19" s="155">
        <v>2100</v>
      </c>
      <c r="F19" s="156">
        <v>2677.5</v>
      </c>
      <c r="G19" s="156">
        <v>2341.4535940737023</v>
      </c>
      <c r="H19" s="156">
        <v>26632.5</v>
      </c>
      <c r="I19" s="156">
        <v>1575</v>
      </c>
      <c r="J19" s="156">
        <v>2205</v>
      </c>
      <c r="K19" s="156">
        <v>1894.8124067892907</v>
      </c>
      <c r="L19" s="156">
        <v>22647.200000000001</v>
      </c>
      <c r="M19" s="156">
        <v>892.5</v>
      </c>
      <c r="N19" s="156">
        <v>1260</v>
      </c>
      <c r="O19" s="156">
        <v>1064.8711924574395</v>
      </c>
      <c r="P19" s="156">
        <v>19859.599999999999</v>
      </c>
      <c r="Q19" s="156">
        <v>1890</v>
      </c>
      <c r="R19" s="156">
        <v>2310</v>
      </c>
      <c r="S19" s="156">
        <v>2121.1859280627427</v>
      </c>
      <c r="T19" s="156">
        <v>27722</v>
      </c>
      <c r="U19" s="156">
        <v>1995</v>
      </c>
      <c r="V19" s="156">
        <v>2415</v>
      </c>
      <c r="W19" s="156">
        <v>2233.751004694378</v>
      </c>
      <c r="X19" s="155">
        <v>285664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</row>
    <row r="20" spans="2:53" ht="14.1" customHeight="1" x14ac:dyDescent="0.15">
      <c r="B20" s="154"/>
      <c r="C20" s="143">
        <v>10</v>
      </c>
      <c r="D20" s="155"/>
      <c r="E20" s="156">
        <v>2047.5</v>
      </c>
      <c r="F20" s="156">
        <v>2625</v>
      </c>
      <c r="G20" s="156">
        <v>2317.5182826996547</v>
      </c>
      <c r="H20" s="156">
        <v>28901.599999999999</v>
      </c>
      <c r="I20" s="156">
        <v>1575</v>
      </c>
      <c r="J20" s="156">
        <v>2152.5</v>
      </c>
      <c r="K20" s="156">
        <v>1879.2795231551024</v>
      </c>
      <c r="L20" s="156">
        <v>27514.799999999999</v>
      </c>
      <c r="M20" s="156">
        <v>945</v>
      </c>
      <c r="N20" s="156">
        <v>1260</v>
      </c>
      <c r="O20" s="156">
        <v>1087.1023071173897</v>
      </c>
      <c r="P20" s="156">
        <v>20073.699999999997</v>
      </c>
      <c r="Q20" s="156">
        <v>1879.5</v>
      </c>
      <c r="R20" s="156">
        <v>2310</v>
      </c>
      <c r="S20" s="156">
        <v>2114.9218114862178</v>
      </c>
      <c r="T20" s="156">
        <v>36631.199999999997</v>
      </c>
      <c r="U20" s="156">
        <v>1953</v>
      </c>
      <c r="V20" s="156">
        <v>2391.9</v>
      </c>
      <c r="W20" s="156">
        <v>2193.180439465265</v>
      </c>
      <c r="X20" s="155">
        <v>262732.60000000003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</row>
    <row r="21" spans="2:53" ht="14.1" customHeight="1" x14ac:dyDescent="0.15">
      <c r="B21" s="154"/>
      <c r="C21" s="143">
        <v>11</v>
      </c>
      <c r="D21" s="155"/>
      <c r="E21" s="156">
        <v>2100</v>
      </c>
      <c r="F21" s="156">
        <v>2677.5</v>
      </c>
      <c r="G21" s="156">
        <v>2330.4792100988652</v>
      </c>
      <c r="H21" s="156">
        <v>26145.500000000004</v>
      </c>
      <c r="I21" s="156">
        <v>1680</v>
      </c>
      <c r="J21" s="156">
        <v>2205</v>
      </c>
      <c r="K21" s="156">
        <v>1902.5253521812122</v>
      </c>
      <c r="L21" s="156">
        <v>22560.6</v>
      </c>
      <c r="M21" s="156">
        <v>945</v>
      </c>
      <c r="N21" s="156">
        <v>1260</v>
      </c>
      <c r="O21" s="156">
        <v>1139.034886204754</v>
      </c>
      <c r="P21" s="156">
        <v>24406.400000000001</v>
      </c>
      <c r="Q21" s="156">
        <v>1890</v>
      </c>
      <c r="R21" s="156">
        <v>2310</v>
      </c>
      <c r="S21" s="156">
        <v>2165.7038445059766</v>
      </c>
      <c r="T21" s="156">
        <v>38579.599999999999</v>
      </c>
      <c r="U21" s="156">
        <v>2100</v>
      </c>
      <c r="V21" s="156">
        <v>2467.5</v>
      </c>
      <c r="W21" s="156">
        <v>2329.6647775178726</v>
      </c>
      <c r="X21" s="155">
        <v>288674</v>
      </c>
      <c r="Z21" s="134"/>
      <c r="AA21" s="134"/>
      <c r="AB21" s="143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</row>
    <row r="22" spans="2:53" ht="14.1" customHeight="1" x14ac:dyDescent="0.15">
      <c r="B22" s="154"/>
      <c r="C22" s="143">
        <v>12</v>
      </c>
      <c r="D22" s="155"/>
      <c r="E22" s="156">
        <v>2152.5</v>
      </c>
      <c r="F22" s="156">
        <v>2835</v>
      </c>
      <c r="G22" s="156">
        <v>2396.4035538929161</v>
      </c>
      <c r="H22" s="156">
        <v>40660.300000000003</v>
      </c>
      <c r="I22" s="156">
        <v>1690.5</v>
      </c>
      <c r="J22" s="156">
        <v>2310</v>
      </c>
      <c r="K22" s="156">
        <v>1959.2670490414328</v>
      </c>
      <c r="L22" s="156">
        <v>42476.2</v>
      </c>
      <c r="M22" s="156">
        <v>1050</v>
      </c>
      <c r="N22" s="156">
        <v>1260</v>
      </c>
      <c r="O22" s="155">
        <v>1154.8916754842912</v>
      </c>
      <c r="P22" s="156">
        <v>39628.699999999997</v>
      </c>
      <c r="Q22" s="156">
        <v>1942.5</v>
      </c>
      <c r="R22" s="156">
        <v>2572.5</v>
      </c>
      <c r="S22" s="156">
        <v>2254.3176988463874</v>
      </c>
      <c r="T22" s="156">
        <v>42883.9</v>
      </c>
      <c r="U22" s="155">
        <v>2194.5</v>
      </c>
      <c r="V22" s="156">
        <v>2654.4</v>
      </c>
      <c r="W22" s="156">
        <v>2445.861198291344</v>
      </c>
      <c r="X22" s="155">
        <v>514136.69999999995</v>
      </c>
      <c r="Z22" s="134"/>
      <c r="AA22" s="134"/>
      <c r="AB22" s="143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</row>
    <row r="23" spans="2:53" ht="14.1" customHeight="1" x14ac:dyDescent="0.15">
      <c r="B23" s="154" t="s">
        <v>102</v>
      </c>
      <c r="C23" s="143">
        <v>1</v>
      </c>
      <c r="D23" s="155" t="s">
        <v>126</v>
      </c>
      <c r="E23" s="156">
        <v>2100</v>
      </c>
      <c r="F23" s="156">
        <v>2625</v>
      </c>
      <c r="G23" s="156">
        <v>2290.4909399860981</v>
      </c>
      <c r="H23" s="156">
        <v>41284.9</v>
      </c>
      <c r="I23" s="156">
        <v>1680</v>
      </c>
      <c r="J23" s="156">
        <v>2250.0450000000001</v>
      </c>
      <c r="K23" s="156">
        <v>1946.9899375528346</v>
      </c>
      <c r="L23" s="156">
        <v>43653.499999999993</v>
      </c>
      <c r="M23" s="156">
        <v>997.5</v>
      </c>
      <c r="N23" s="156">
        <v>1260</v>
      </c>
      <c r="O23" s="156">
        <v>1145.5714546339095</v>
      </c>
      <c r="P23" s="156">
        <v>25376.400000000001</v>
      </c>
      <c r="Q23" s="156">
        <v>1995</v>
      </c>
      <c r="R23" s="156">
        <v>2520</v>
      </c>
      <c r="S23" s="156">
        <v>2213.6667381054444</v>
      </c>
      <c r="T23" s="156">
        <v>45480.800000000003</v>
      </c>
      <c r="U23" s="156">
        <v>1995</v>
      </c>
      <c r="V23" s="156">
        <v>2415</v>
      </c>
      <c r="W23" s="156">
        <v>2299.4760266674784</v>
      </c>
      <c r="X23" s="155">
        <v>349446.2</v>
      </c>
      <c r="Z23" s="134"/>
      <c r="AA23" s="134"/>
      <c r="AB23" s="143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</row>
    <row r="24" spans="2:53" ht="14.1" customHeight="1" x14ac:dyDescent="0.15">
      <c r="B24" s="154"/>
      <c r="C24" s="143">
        <v>2</v>
      </c>
      <c r="D24" s="155"/>
      <c r="E24" s="156">
        <v>2152.5</v>
      </c>
      <c r="F24" s="156">
        <v>2677.5</v>
      </c>
      <c r="G24" s="156">
        <v>2314.3862230150839</v>
      </c>
      <c r="H24" s="156">
        <v>24387.4</v>
      </c>
      <c r="I24" s="156">
        <v>1680</v>
      </c>
      <c r="J24" s="156">
        <v>2205</v>
      </c>
      <c r="K24" s="156">
        <v>2024.0925347980776</v>
      </c>
      <c r="L24" s="156">
        <v>27032.1</v>
      </c>
      <c r="M24" s="156">
        <v>997.5</v>
      </c>
      <c r="N24" s="156">
        <v>1260</v>
      </c>
      <c r="O24" s="156">
        <v>1152.5545618223805</v>
      </c>
      <c r="P24" s="156">
        <v>18652.3</v>
      </c>
      <c r="Q24" s="156">
        <v>2100</v>
      </c>
      <c r="R24" s="156">
        <v>2491.65</v>
      </c>
      <c r="S24" s="156">
        <v>2243.0567383290031</v>
      </c>
      <c r="T24" s="156">
        <v>44394.8</v>
      </c>
      <c r="U24" s="156">
        <v>2291.1</v>
      </c>
      <c r="V24" s="156">
        <v>2467.5</v>
      </c>
      <c r="W24" s="156">
        <v>2367.6331206722166</v>
      </c>
      <c r="X24" s="155">
        <v>254041.8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2:53" ht="14.1" customHeight="1" x14ac:dyDescent="0.15">
      <c r="B25" s="154"/>
      <c r="C25" s="143">
        <v>3</v>
      </c>
      <c r="D25" s="155"/>
      <c r="E25" s="156">
        <v>2257.5</v>
      </c>
      <c r="F25" s="156">
        <v>2783.55</v>
      </c>
      <c r="G25" s="156">
        <v>2487.3475853217983</v>
      </c>
      <c r="H25" s="156">
        <v>24587.200000000001</v>
      </c>
      <c r="I25" s="155">
        <v>1785</v>
      </c>
      <c r="J25" s="156">
        <v>2310</v>
      </c>
      <c r="K25" s="156">
        <v>2054.7855711422849</v>
      </c>
      <c r="L25" s="156">
        <v>21298.300000000003</v>
      </c>
      <c r="M25" s="156">
        <v>997.5</v>
      </c>
      <c r="N25" s="156">
        <v>1260</v>
      </c>
      <c r="O25" s="156">
        <v>1155.6497374798064</v>
      </c>
      <c r="P25" s="156">
        <v>16586.7</v>
      </c>
      <c r="Q25" s="156">
        <v>2215.5</v>
      </c>
      <c r="R25" s="156">
        <v>2520</v>
      </c>
      <c r="S25" s="156">
        <v>2328.5257869464699</v>
      </c>
      <c r="T25" s="156">
        <v>37019.800000000003</v>
      </c>
      <c r="U25" s="134">
        <v>2310</v>
      </c>
      <c r="V25" s="155">
        <v>2604</v>
      </c>
      <c r="W25" s="156">
        <v>2423.4111910438596</v>
      </c>
      <c r="X25" s="155">
        <v>218627.1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</row>
    <row r="26" spans="2:53" ht="14.1" customHeight="1" x14ac:dyDescent="0.15">
      <c r="B26" s="149"/>
      <c r="C26" s="153">
        <v>4</v>
      </c>
      <c r="D26" s="160"/>
      <c r="E26" s="164">
        <v>2310</v>
      </c>
      <c r="F26" s="164">
        <v>2730</v>
      </c>
      <c r="G26" s="160">
        <v>2526.8455178787781</v>
      </c>
      <c r="H26" s="164">
        <v>27823.1</v>
      </c>
      <c r="I26" s="164">
        <v>1785</v>
      </c>
      <c r="J26" s="164">
        <v>2205</v>
      </c>
      <c r="K26" s="164">
        <v>2000.252941768078</v>
      </c>
      <c r="L26" s="164">
        <v>25531.600000000002</v>
      </c>
      <c r="M26" s="164">
        <v>1050</v>
      </c>
      <c r="N26" s="164">
        <v>1260</v>
      </c>
      <c r="O26" s="164">
        <v>1134.8436677565999</v>
      </c>
      <c r="P26" s="164">
        <v>20137.899999999998</v>
      </c>
      <c r="Q26" s="164">
        <v>2100</v>
      </c>
      <c r="R26" s="164">
        <v>2415</v>
      </c>
      <c r="S26" s="164">
        <v>2310.2924868891082</v>
      </c>
      <c r="T26" s="164">
        <v>34170.5</v>
      </c>
      <c r="U26" s="164">
        <v>2310</v>
      </c>
      <c r="V26" s="164">
        <v>2692.2000000000003</v>
      </c>
      <c r="W26" s="164">
        <v>2479.3524226934369</v>
      </c>
      <c r="X26" s="160">
        <v>245670.10000000003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4.1" customHeight="1" x14ac:dyDescent="0.15">
      <c r="B27" s="190"/>
      <c r="C27" s="181"/>
      <c r="D27" s="209"/>
      <c r="E27" s="154"/>
      <c r="F27" s="156"/>
      <c r="G27" s="156"/>
      <c r="H27" s="155"/>
      <c r="I27" s="154"/>
      <c r="J27" s="156"/>
      <c r="K27" s="156"/>
      <c r="L27" s="155"/>
      <c r="M27" s="154"/>
      <c r="N27" s="156"/>
      <c r="O27" s="156"/>
      <c r="P27" s="155"/>
      <c r="Q27" s="154"/>
      <c r="R27" s="156"/>
      <c r="S27" s="156"/>
      <c r="T27" s="155"/>
      <c r="U27" s="154"/>
      <c r="V27" s="156"/>
      <c r="W27" s="156"/>
      <c r="X27" s="155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</row>
    <row r="28" spans="2:53" ht="14.1" customHeight="1" x14ac:dyDescent="0.15">
      <c r="B28" s="190"/>
      <c r="C28" s="181"/>
      <c r="D28" s="209"/>
      <c r="E28" s="154"/>
      <c r="F28" s="156"/>
      <c r="G28" s="156"/>
      <c r="H28" s="156"/>
      <c r="I28" s="154"/>
      <c r="J28" s="156"/>
      <c r="K28" s="156"/>
      <c r="L28" s="156"/>
      <c r="M28" s="154"/>
      <c r="N28" s="156"/>
      <c r="O28" s="156"/>
      <c r="P28" s="156"/>
      <c r="Q28" s="154"/>
      <c r="R28" s="156"/>
      <c r="S28" s="156"/>
      <c r="T28" s="156"/>
      <c r="U28" s="154"/>
      <c r="V28" s="156"/>
      <c r="W28" s="156"/>
      <c r="X28" s="156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2:53" ht="14.1" customHeight="1" x14ac:dyDescent="0.15">
      <c r="B29" s="187" t="s">
        <v>127</v>
      </c>
      <c r="C29" s="181"/>
      <c r="D29" s="209"/>
      <c r="E29" s="154"/>
      <c r="F29" s="156"/>
      <c r="G29" s="156"/>
      <c r="H29" s="155"/>
      <c r="I29" s="154"/>
      <c r="J29" s="156"/>
      <c r="K29" s="156"/>
      <c r="L29" s="155"/>
      <c r="M29" s="154"/>
      <c r="N29" s="156"/>
      <c r="O29" s="156"/>
      <c r="P29" s="155"/>
      <c r="Q29" s="154"/>
      <c r="R29" s="156"/>
      <c r="S29" s="156"/>
      <c r="T29" s="155"/>
      <c r="U29" s="154"/>
      <c r="V29" s="156"/>
      <c r="W29" s="156"/>
      <c r="X29" s="155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ht="14.1" customHeight="1" x14ac:dyDescent="0.15">
      <c r="B30" s="210">
        <v>41367</v>
      </c>
      <c r="C30" s="211"/>
      <c r="D30" s="212">
        <v>41373</v>
      </c>
      <c r="E30" s="213">
        <v>2310</v>
      </c>
      <c r="F30" s="213">
        <v>2730</v>
      </c>
      <c r="G30" s="241">
        <v>2519.9062266616857</v>
      </c>
      <c r="H30" s="155">
        <v>6537.1</v>
      </c>
      <c r="I30" s="213">
        <v>1785</v>
      </c>
      <c r="J30" s="213">
        <v>2205</v>
      </c>
      <c r="K30" s="213">
        <v>1988.1059822747411</v>
      </c>
      <c r="L30" s="154">
        <v>6534.3</v>
      </c>
      <c r="M30" s="213">
        <v>1050</v>
      </c>
      <c r="N30" s="213">
        <v>1260</v>
      </c>
      <c r="O30" s="213">
        <v>1119.4729603729606</v>
      </c>
      <c r="P30" s="156">
        <v>4907.2</v>
      </c>
      <c r="Q30" s="213">
        <v>2215.5</v>
      </c>
      <c r="R30" s="213">
        <v>2415</v>
      </c>
      <c r="S30" s="213">
        <v>2294.8579443447038</v>
      </c>
      <c r="T30" s="156">
        <v>11503</v>
      </c>
      <c r="U30" s="213">
        <v>2310</v>
      </c>
      <c r="V30" s="213">
        <v>2520</v>
      </c>
      <c r="W30" s="241">
        <v>2377.5406434303395</v>
      </c>
      <c r="X30" s="155">
        <v>69560.5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ht="14.1" customHeight="1" x14ac:dyDescent="0.15">
      <c r="B31" s="210" t="s">
        <v>128</v>
      </c>
      <c r="C31" s="211"/>
      <c r="D31" s="212"/>
      <c r="E31" s="154"/>
      <c r="F31" s="156"/>
      <c r="G31" s="156"/>
      <c r="H31" s="155"/>
      <c r="I31" s="154"/>
      <c r="J31" s="156"/>
      <c r="K31" s="156"/>
      <c r="L31" s="155"/>
      <c r="M31" s="154"/>
      <c r="N31" s="156"/>
      <c r="O31" s="156"/>
      <c r="P31" s="155"/>
      <c r="Q31" s="154"/>
      <c r="R31" s="156"/>
      <c r="S31" s="156"/>
      <c r="T31" s="155"/>
      <c r="U31" s="154"/>
      <c r="V31" s="156"/>
      <c r="W31" s="156"/>
      <c r="X31" s="155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ht="14.1" customHeight="1" x14ac:dyDescent="0.15">
      <c r="B32" s="210">
        <v>41374</v>
      </c>
      <c r="C32" s="211"/>
      <c r="D32" s="212">
        <v>41380</v>
      </c>
      <c r="E32" s="213">
        <v>2362.5</v>
      </c>
      <c r="F32" s="213">
        <v>2730</v>
      </c>
      <c r="G32" s="213">
        <v>2549.2652497630961</v>
      </c>
      <c r="H32" s="216">
        <v>7025.2</v>
      </c>
      <c r="I32" s="213">
        <v>1890</v>
      </c>
      <c r="J32" s="213">
        <v>2205</v>
      </c>
      <c r="K32" s="213">
        <v>2000.8325797700563</v>
      </c>
      <c r="L32" s="216">
        <v>6009.9</v>
      </c>
      <c r="M32" s="213">
        <v>1050</v>
      </c>
      <c r="N32" s="213">
        <v>1260</v>
      </c>
      <c r="O32" s="213">
        <v>1142.1158644558923</v>
      </c>
      <c r="P32" s="216">
        <v>4900.1000000000004</v>
      </c>
      <c r="Q32" s="213">
        <v>2215.5</v>
      </c>
      <c r="R32" s="213">
        <v>2415</v>
      </c>
      <c r="S32" s="213">
        <v>2307.5656216790644</v>
      </c>
      <c r="T32" s="216">
        <v>5916.8</v>
      </c>
      <c r="U32" s="213">
        <v>2396.31</v>
      </c>
      <c r="V32" s="213">
        <v>2677.5</v>
      </c>
      <c r="W32" s="213">
        <v>2507.1115999257941</v>
      </c>
      <c r="X32" s="216">
        <v>52901.3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ht="14.1" customHeight="1" x14ac:dyDescent="0.15">
      <c r="B33" s="210" t="s">
        <v>129</v>
      </c>
      <c r="C33" s="211"/>
      <c r="D33" s="212"/>
      <c r="E33" s="215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</row>
    <row r="34" spans="2:53" ht="14.1" customHeight="1" x14ac:dyDescent="0.15">
      <c r="B34" s="210">
        <v>41381</v>
      </c>
      <c r="C34" s="211"/>
      <c r="D34" s="212">
        <v>41387</v>
      </c>
      <c r="E34" s="215">
        <v>2310</v>
      </c>
      <c r="F34" s="216">
        <v>2730</v>
      </c>
      <c r="G34" s="216">
        <v>2520.2702384456875</v>
      </c>
      <c r="H34" s="233">
        <v>7394.6</v>
      </c>
      <c r="I34" s="215">
        <v>1890</v>
      </c>
      <c r="J34" s="216">
        <v>2205</v>
      </c>
      <c r="K34" s="216">
        <v>2010.6400778210118</v>
      </c>
      <c r="L34" s="233">
        <v>5699.8</v>
      </c>
      <c r="M34" s="215">
        <v>1050</v>
      </c>
      <c r="N34" s="216">
        <v>1260</v>
      </c>
      <c r="O34" s="216">
        <v>1140.5823471400399</v>
      </c>
      <c r="P34" s="233">
        <v>5196.7</v>
      </c>
      <c r="Q34" s="215">
        <v>2205</v>
      </c>
      <c r="R34" s="216">
        <v>2415</v>
      </c>
      <c r="S34" s="216">
        <v>2335.2866504854369</v>
      </c>
      <c r="T34" s="233">
        <v>11470.2</v>
      </c>
      <c r="U34" s="215">
        <v>2415</v>
      </c>
      <c r="V34" s="216">
        <v>2677.5</v>
      </c>
      <c r="W34" s="216">
        <v>2519.5856616320434</v>
      </c>
      <c r="X34" s="233">
        <v>60724.2</v>
      </c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ht="14.1" customHeight="1" x14ac:dyDescent="0.15">
      <c r="B35" s="210" t="s">
        <v>130</v>
      </c>
      <c r="C35" s="211"/>
      <c r="D35" s="212"/>
      <c r="E35" s="215"/>
      <c r="F35" s="216"/>
      <c r="G35" s="216"/>
      <c r="H35" s="233"/>
      <c r="I35" s="215"/>
      <c r="J35" s="216"/>
      <c r="K35" s="216"/>
      <c r="L35" s="233"/>
      <c r="M35" s="215"/>
      <c r="N35" s="216"/>
      <c r="O35" s="216"/>
      <c r="P35" s="233"/>
      <c r="Q35" s="215"/>
      <c r="R35" s="216"/>
      <c r="S35" s="216"/>
      <c r="T35" s="233"/>
      <c r="U35" s="215"/>
      <c r="V35" s="216"/>
      <c r="W35" s="216"/>
      <c r="X35" s="233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ht="14.1" customHeight="1" x14ac:dyDescent="0.15">
      <c r="B36" s="210">
        <v>41388</v>
      </c>
      <c r="C36" s="211"/>
      <c r="D36" s="212">
        <v>41394</v>
      </c>
      <c r="E36" s="220">
        <v>2310</v>
      </c>
      <c r="F36" s="220">
        <v>2730</v>
      </c>
      <c r="G36" s="220">
        <v>2514.348493288031</v>
      </c>
      <c r="H36" s="233">
        <v>6866.2</v>
      </c>
      <c r="I36" s="220">
        <v>1890</v>
      </c>
      <c r="J36" s="220">
        <v>2152.5</v>
      </c>
      <c r="K36" s="220">
        <v>2003.1726014432738</v>
      </c>
      <c r="L36" s="233">
        <v>7287.6</v>
      </c>
      <c r="M36" s="220">
        <v>1050</v>
      </c>
      <c r="N36" s="220">
        <v>1260</v>
      </c>
      <c r="O36" s="220">
        <v>1136.935039370079</v>
      </c>
      <c r="P36" s="233">
        <v>5133.8999999999996</v>
      </c>
      <c r="Q36" s="220">
        <v>2100</v>
      </c>
      <c r="R36" s="220">
        <v>2415</v>
      </c>
      <c r="S36" s="220">
        <v>2320.1111111111109</v>
      </c>
      <c r="T36" s="233">
        <v>5280.5</v>
      </c>
      <c r="U36" s="220">
        <v>2417.1</v>
      </c>
      <c r="V36" s="220">
        <v>2692.2000000000003</v>
      </c>
      <c r="W36" s="220">
        <v>2523.3510699588483</v>
      </c>
      <c r="X36" s="233">
        <v>62484.1</v>
      </c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s="134" customFormat="1" ht="14.1" customHeight="1" x14ac:dyDescent="0.15">
      <c r="B37" s="210" t="s">
        <v>131</v>
      </c>
      <c r="C37" s="211"/>
      <c r="D37" s="212"/>
      <c r="E37" s="154"/>
      <c r="F37" s="156"/>
      <c r="G37" s="156"/>
      <c r="H37" s="155"/>
      <c r="I37" s="154"/>
      <c r="J37" s="156"/>
      <c r="K37" s="156"/>
      <c r="L37" s="155"/>
      <c r="M37" s="154"/>
      <c r="N37" s="156"/>
      <c r="O37" s="156"/>
      <c r="P37" s="155"/>
      <c r="Q37" s="154"/>
      <c r="R37" s="156"/>
      <c r="S37" s="156"/>
      <c r="T37" s="155"/>
      <c r="U37" s="154"/>
      <c r="V37" s="156"/>
      <c r="W37" s="156"/>
      <c r="X37" s="155"/>
    </row>
    <row r="38" spans="2:53" s="134" customFormat="1" ht="14.1" customHeight="1" x14ac:dyDescent="0.15">
      <c r="B38" s="222"/>
      <c r="C38" s="223"/>
      <c r="D38" s="224"/>
      <c r="E38" s="149"/>
      <c r="F38" s="164"/>
      <c r="G38" s="164"/>
      <c r="H38" s="160"/>
      <c r="I38" s="149"/>
      <c r="J38" s="164"/>
      <c r="K38" s="164"/>
      <c r="L38" s="160"/>
      <c r="M38" s="149"/>
      <c r="N38" s="164"/>
      <c r="O38" s="164"/>
      <c r="P38" s="160"/>
      <c r="Q38" s="149"/>
      <c r="R38" s="164"/>
      <c r="S38" s="164"/>
      <c r="T38" s="160"/>
      <c r="U38" s="149"/>
      <c r="V38" s="164"/>
      <c r="W38" s="164"/>
      <c r="X38" s="160"/>
    </row>
    <row r="39" spans="2:53" x14ac:dyDescent="0.15"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X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X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ht="13.5" x14ac:dyDescent="0.15">
      <c r="E43" s="177"/>
      <c r="F43" s="178"/>
      <c r="G43" s="178"/>
      <c r="H43" s="178"/>
      <c r="I43" s="178"/>
      <c r="J43" s="178"/>
      <c r="X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ht="13.5" x14ac:dyDescent="0.15">
      <c r="E44" s="177"/>
      <c r="F44" s="177"/>
      <c r="G44" s="177"/>
      <c r="H44" s="177"/>
      <c r="I44" s="177"/>
      <c r="J44" s="177"/>
      <c r="X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ht="13.5" x14ac:dyDescent="0.15">
      <c r="E45" s="177"/>
      <c r="F45" s="177"/>
      <c r="G45" s="177"/>
      <c r="H45" s="177"/>
      <c r="I45" s="177"/>
      <c r="J45" s="177"/>
      <c r="X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ht="13.5" x14ac:dyDescent="0.15">
      <c r="E46" s="177"/>
      <c r="F46" s="177"/>
      <c r="G46" s="177"/>
      <c r="H46" s="177"/>
      <c r="I46" s="177"/>
      <c r="J46" s="177"/>
      <c r="X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X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1" spans="2:44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x14ac:dyDescent="0.15">
      <c r="B3" s="135" t="s">
        <v>133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</row>
    <row r="4" spans="2:44" ht="11.25" customHeight="1" x14ac:dyDescent="0.15">
      <c r="T4" s="137" t="s">
        <v>146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  <c r="AR4" s="134"/>
    </row>
    <row r="5" spans="2:4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</row>
    <row r="6" spans="2:44" ht="13.5" customHeight="1" x14ac:dyDescent="0.15">
      <c r="B6" s="183"/>
      <c r="C6" s="184" t="s">
        <v>88</v>
      </c>
      <c r="D6" s="185"/>
      <c r="E6" s="766" t="s">
        <v>147</v>
      </c>
      <c r="F6" s="767"/>
      <c r="G6" s="767"/>
      <c r="H6" s="768"/>
      <c r="I6" s="766" t="s">
        <v>148</v>
      </c>
      <c r="J6" s="767"/>
      <c r="K6" s="767"/>
      <c r="L6" s="768"/>
      <c r="M6" s="766" t="s">
        <v>149</v>
      </c>
      <c r="N6" s="767"/>
      <c r="O6" s="767"/>
      <c r="P6" s="768"/>
      <c r="Q6" s="766" t="s">
        <v>150</v>
      </c>
      <c r="R6" s="767"/>
      <c r="S6" s="767"/>
      <c r="T6" s="768"/>
      <c r="V6" s="134"/>
      <c r="W6" s="176"/>
      <c r="X6" s="186"/>
      <c r="Y6" s="186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134"/>
      <c r="AQ6" s="134"/>
      <c r="AR6" s="134"/>
    </row>
    <row r="7" spans="2:44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V7" s="134"/>
      <c r="W7" s="188"/>
      <c r="X7" s="188"/>
      <c r="Y7" s="188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  <c r="AR7" s="134"/>
    </row>
    <row r="8" spans="2:44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V8" s="134"/>
      <c r="W8" s="176"/>
      <c r="X8" s="176"/>
      <c r="Y8" s="176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34"/>
      <c r="AQ8" s="134"/>
      <c r="AR8" s="134"/>
    </row>
    <row r="9" spans="2:44" ht="12.95" customHeight="1" x14ac:dyDescent="0.15">
      <c r="B9" s="154" t="s">
        <v>100</v>
      </c>
      <c r="C9" s="143">
        <v>20</v>
      </c>
      <c r="D9" s="155" t="s">
        <v>101</v>
      </c>
      <c r="E9" s="154">
        <v>3360</v>
      </c>
      <c r="F9" s="156">
        <v>5361</v>
      </c>
      <c r="G9" s="134">
        <v>4383</v>
      </c>
      <c r="H9" s="156">
        <v>121490</v>
      </c>
      <c r="I9" s="154">
        <v>5250</v>
      </c>
      <c r="J9" s="156">
        <v>6668</v>
      </c>
      <c r="K9" s="134">
        <v>5877</v>
      </c>
      <c r="L9" s="156">
        <v>248592</v>
      </c>
      <c r="M9" s="154">
        <v>2835</v>
      </c>
      <c r="N9" s="156">
        <v>3780</v>
      </c>
      <c r="O9" s="134">
        <v>3265</v>
      </c>
      <c r="P9" s="156">
        <v>60371</v>
      </c>
      <c r="Q9" s="154">
        <v>1523</v>
      </c>
      <c r="R9" s="156">
        <v>1995</v>
      </c>
      <c r="S9" s="134">
        <v>1895</v>
      </c>
      <c r="T9" s="156">
        <v>121013</v>
      </c>
      <c r="V9" s="134"/>
      <c r="W9" s="134"/>
      <c r="X9" s="143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</row>
    <row r="10" spans="2:44" ht="12.95" customHeight="1" x14ac:dyDescent="0.15">
      <c r="B10" s="154"/>
      <c r="C10" s="143">
        <v>21</v>
      </c>
      <c r="D10" s="155"/>
      <c r="E10" s="134">
        <v>2940</v>
      </c>
      <c r="F10" s="156">
        <v>4725</v>
      </c>
      <c r="G10" s="134">
        <v>3985</v>
      </c>
      <c r="H10" s="156">
        <v>187762</v>
      </c>
      <c r="I10" s="154">
        <v>4620</v>
      </c>
      <c r="J10" s="156">
        <v>6615</v>
      </c>
      <c r="K10" s="134">
        <v>5205</v>
      </c>
      <c r="L10" s="156">
        <v>337602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V10" s="134"/>
      <c r="W10" s="134"/>
      <c r="X10" s="143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</row>
    <row r="11" spans="2:44" ht="12.95" customHeight="1" x14ac:dyDescent="0.15">
      <c r="B11" s="154"/>
      <c r="C11" s="143">
        <v>22</v>
      </c>
      <c r="D11" s="155"/>
      <c r="E11" s="156">
        <v>3360</v>
      </c>
      <c r="F11" s="156">
        <v>4725</v>
      </c>
      <c r="G11" s="156">
        <v>3925</v>
      </c>
      <c r="H11" s="156">
        <v>187459</v>
      </c>
      <c r="I11" s="156">
        <v>4515</v>
      </c>
      <c r="J11" s="156">
        <v>5933</v>
      </c>
      <c r="K11" s="156">
        <v>5058</v>
      </c>
      <c r="L11" s="156">
        <v>346402</v>
      </c>
      <c r="M11" s="242" t="s">
        <v>151</v>
      </c>
      <c r="N11" s="242" t="s">
        <v>151</v>
      </c>
      <c r="O11" s="242" t="s">
        <v>151</v>
      </c>
      <c r="P11" s="242" t="s">
        <v>151</v>
      </c>
      <c r="Q11" s="242" t="s">
        <v>151</v>
      </c>
      <c r="R11" s="242" t="s">
        <v>151</v>
      </c>
      <c r="S11" s="242" t="s">
        <v>151</v>
      </c>
      <c r="T11" s="243" t="s">
        <v>151</v>
      </c>
      <c r="V11" s="134"/>
      <c r="W11" s="134"/>
      <c r="X11" s="143"/>
      <c r="Y11" s="134"/>
      <c r="Z11" s="134"/>
      <c r="AA11" s="134"/>
      <c r="AB11" s="134"/>
      <c r="AC11" s="134"/>
      <c r="AD11" s="134"/>
      <c r="AE11" s="134"/>
      <c r="AF11" s="134"/>
      <c r="AG11" s="134"/>
      <c r="AH11" s="143"/>
      <c r="AI11" s="143"/>
      <c r="AJ11" s="143"/>
      <c r="AK11" s="143"/>
      <c r="AL11" s="143"/>
      <c r="AM11" s="143"/>
      <c r="AN11" s="143"/>
      <c r="AO11" s="143"/>
      <c r="AP11" s="134"/>
      <c r="AQ11" s="134"/>
      <c r="AR11" s="134"/>
    </row>
    <row r="12" spans="2:44" ht="12.95" customHeight="1" x14ac:dyDescent="0.15">
      <c r="B12" s="154"/>
      <c r="C12" s="143">
        <v>23</v>
      </c>
      <c r="D12" s="155"/>
      <c r="E12" s="158">
        <v>3150</v>
      </c>
      <c r="F12" s="158">
        <v>5040</v>
      </c>
      <c r="G12" s="158">
        <v>3993.2817146993016</v>
      </c>
      <c r="H12" s="158">
        <v>94830.6</v>
      </c>
      <c r="I12" s="158">
        <v>4200</v>
      </c>
      <c r="J12" s="158">
        <v>6300</v>
      </c>
      <c r="K12" s="158">
        <v>5037.2732737440519</v>
      </c>
      <c r="L12" s="158">
        <v>199063.6</v>
      </c>
      <c r="M12" s="242" t="s">
        <v>151</v>
      </c>
      <c r="N12" s="242" t="s">
        <v>151</v>
      </c>
      <c r="O12" s="242" t="s">
        <v>151</v>
      </c>
      <c r="P12" s="242" t="s">
        <v>151</v>
      </c>
      <c r="Q12" s="242" t="s">
        <v>151</v>
      </c>
      <c r="R12" s="242" t="s">
        <v>151</v>
      </c>
      <c r="S12" s="242" t="s">
        <v>151</v>
      </c>
      <c r="T12" s="243" t="s">
        <v>151</v>
      </c>
      <c r="V12" s="134"/>
      <c r="W12" s="134"/>
      <c r="X12" s="143"/>
      <c r="Y12" s="134"/>
      <c r="Z12" s="134"/>
      <c r="AA12" s="134"/>
      <c r="AB12" s="134"/>
      <c r="AC12" s="134"/>
      <c r="AD12" s="134"/>
      <c r="AE12" s="134"/>
      <c r="AF12" s="134"/>
      <c r="AG12" s="134"/>
      <c r="AH12" s="143"/>
      <c r="AI12" s="143"/>
      <c r="AJ12" s="143"/>
      <c r="AK12" s="143"/>
      <c r="AL12" s="143"/>
      <c r="AM12" s="143"/>
      <c r="AN12" s="143"/>
      <c r="AO12" s="143"/>
      <c r="AP12" s="134"/>
      <c r="AQ12" s="134"/>
      <c r="AR12" s="134"/>
    </row>
    <row r="13" spans="2:44" ht="12.95" customHeight="1" x14ac:dyDescent="0.15">
      <c r="B13" s="149"/>
      <c r="C13" s="153">
        <v>24</v>
      </c>
      <c r="D13" s="160"/>
      <c r="E13" s="238">
        <v>3150</v>
      </c>
      <c r="F13" s="238">
        <v>5250</v>
      </c>
      <c r="G13" s="239">
        <v>4335.7043062289586</v>
      </c>
      <c r="H13" s="238">
        <v>180622.9</v>
      </c>
      <c r="I13" s="238">
        <v>4200</v>
      </c>
      <c r="J13" s="238">
        <v>6615</v>
      </c>
      <c r="K13" s="239">
        <v>5038.8962578641385</v>
      </c>
      <c r="L13" s="238">
        <v>327716.7</v>
      </c>
      <c r="M13" s="152" t="s">
        <v>151</v>
      </c>
      <c r="N13" s="152" t="s">
        <v>151</v>
      </c>
      <c r="O13" s="152" t="s">
        <v>151</v>
      </c>
      <c r="P13" s="152" t="s">
        <v>151</v>
      </c>
      <c r="Q13" s="152" t="s">
        <v>151</v>
      </c>
      <c r="R13" s="152" t="s">
        <v>151</v>
      </c>
      <c r="S13" s="152" t="s">
        <v>151</v>
      </c>
      <c r="T13" s="165" t="s">
        <v>151</v>
      </c>
      <c r="V13" s="134"/>
      <c r="W13" s="134"/>
      <c r="X13" s="143"/>
      <c r="Y13" s="134"/>
      <c r="Z13" s="163"/>
      <c r="AA13" s="163"/>
      <c r="AB13" s="163"/>
      <c r="AC13" s="163"/>
      <c r="AD13" s="163"/>
      <c r="AE13" s="163"/>
      <c r="AF13" s="163"/>
      <c r="AG13" s="163"/>
      <c r="AH13" s="143"/>
      <c r="AI13" s="143"/>
      <c r="AJ13" s="143"/>
      <c r="AK13" s="143"/>
      <c r="AL13" s="143"/>
      <c r="AM13" s="143"/>
      <c r="AN13" s="143"/>
      <c r="AO13" s="143"/>
      <c r="AP13" s="134"/>
      <c r="AQ13" s="134"/>
      <c r="AR13" s="134"/>
    </row>
    <row r="14" spans="2:44" ht="12.95" customHeight="1" x14ac:dyDescent="0.15">
      <c r="B14" s="154"/>
      <c r="C14" s="143">
        <v>4</v>
      </c>
      <c r="D14" s="155"/>
      <c r="E14" s="156">
        <v>3150</v>
      </c>
      <c r="F14" s="156">
        <v>5250</v>
      </c>
      <c r="G14" s="156">
        <v>4725.4075320658576</v>
      </c>
      <c r="H14" s="156">
        <v>15004.6</v>
      </c>
      <c r="I14" s="173">
        <v>4200</v>
      </c>
      <c r="J14" s="173">
        <v>6300</v>
      </c>
      <c r="K14" s="173">
        <v>4934.8326449037677</v>
      </c>
      <c r="L14" s="156">
        <v>29154.9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44">
        <v>0</v>
      </c>
      <c r="U14" s="134"/>
      <c r="V14" s="134"/>
      <c r="W14" s="134"/>
      <c r="X14" s="143"/>
      <c r="Y14" s="134"/>
      <c r="Z14" s="134"/>
      <c r="AA14" s="134"/>
      <c r="AB14" s="134"/>
      <c r="AC14" s="134"/>
      <c r="AD14" s="138"/>
      <c r="AE14" s="138"/>
      <c r="AF14" s="138"/>
      <c r="AG14" s="134"/>
      <c r="AH14" s="245"/>
      <c r="AI14" s="245"/>
      <c r="AJ14" s="245"/>
      <c r="AK14" s="245"/>
      <c r="AL14" s="245"/>
      <c r="AM14" s="245"/>
      <c r="AN14" s="245"/>
      <c r="AO14" s="245"/>
      <c r="AP14" s="134"/>
      <c r="AQ14" s="134"/>
      <c r="AR14" s="134"/>
    </row>
    <row r="15" spans="2:44" ht="12.95" customHeight="1" x14ac:dyDescent="0.15">
      <c r="B15" s="154"/>
      <c r="C15" s="143">
        <v>5</v>
      </c>
      <c r="D15" s="155"/>
      <c r="E15" s="156">
        <v>3150</v>
      </c>
      <c r="F15" s="156">
        <v>5250</v>
      </c>
      <c r="G15" s="156">
        <v>4241.6658982610325</v>
      </c>
      <c r="H15" s="156">
        <v>18388</v>
      </c>
      <c r="I15" s="173">
        <v>4200</v>
      </c>
      <c r="J15" s="173">
        <v>6300</v>
      </c>
      <c r="K15" s="173">
        <v>4897.7514838102989</v>
      </c>
      <c r="L15" s="156">
        <v>35992.300000000003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44">
        <v>0</v>
      </c>
      <c r="U15" s="134"/>
      <c r="V15" s="134"/>
      <c r="W15" s="134"/>
      <c r="X15" s="143"/>
      <c r="Y15" s="134"/>
      <c r="Z15" s="134"/>
      <c r="AA15" s="134"/>
      <c r="AB15" s="134"/>
      <c r="AC15" s="134"/>
      <c r="AD15" s="138"/>
      <c r="AE15" s="138"/>
      <c r="AF15" s="138"/>
      <c r="AG15" s="134"/>
      <c r="AH15" s="245"/>
      <c r="AI15" s="245"/>
      <c r="AJ15" s="245"/>
      <c r="AK15" s="245"/>
      <c r="AL15" s="245"/>
      <c r="AM15" s="245"/>
      <c r="AN15" s="245"/>
      <c r="AO15" s="245"/>
      <c r="AP15" s="134"/>
      <c r="AQ15" s="134"/>
      <c r="AR15" s="134"/>
    </row>
    <row r="16" spans="2:44" ht="12.95" customHeight="1" x14ac:dyDescent="0.15">
      <c r="B16" s="154"/>
      <c r="C16" s="143">
        <v>6</v>
      </c>
      <c r="D16" s="155"/>
      <c r="E16" s="156">
        <v>4200</v>
      </c>
      <c r="F16" s="156">
        <v>4935</v>
      </c>
      <c r="G16" s="156">
        <v>4515.0273301933539</v>
      </c>
      <c r="H16" s="156">
        <v>15225.3</v>
      </c>
      <c r="I16" s="173">
        <v>4830</v>
      </c>
      <c r="J16" s="173">
        <v>5775</v>
      </c>
      <c r="K16" s="173">
        <v>5040.2376032349821</v>
      </c>
      <c r="L16" s="156">
        <v>31742.9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44">
        <v>0</v>
      </c>
      <c r="U16" s="134"/>
      <c r="V16" s="134"/>
      <c r="W16" s="134"/>
      <c r="X16" s="143"/>
      <c r="Y16" s="134"/>
      <c r="Z16" s="134"/>
      <c r="AA16" s="134"/>
      <c r="AB16" s="134"/>
      <c r="AC16" s="134"/>
      <c r="AD16" s="138"/>
      <c r="AE16" s="138"/>
      <c r="AF16" s="138"/>
      <c r="AG16" s="134"/>
      <c r="AH16" s="245"/>
      <c r="AI16" s="245"/>
      <c r="AJ16" s="245"/>
      <c r="AK16" s="245"/>
      <c r="AL16" s="245"/>
      <c r="AM16" s="245"/>
      <c r="AN16" s="245"/>
      <c r="AO16" s="245"/>
      <c r="AP16" s="134"/>
      <c r="AQ16" s="134"/>
      <c r="AR16" s="134"/>
    </row>
    <row r="17" spans="2:44" ht="12.95" customHeight="1" x14ac:dyDescent="0.15">
      <c r="B17" s="154"/>
      <c r="C17" s="143">
        <v>7</v>
      </c>
      <c r="D17" s="155"/>
      <c r="E17" s="156">
        <v>4095</v>
      </c>
      <c r="F17" s="156">
        <v>4725</v>
      </c>
      <c r="G17" s="156">
        <v>4462.8407622996556</v>
      </c>
      <c r="H17" s="156">
        <v>15112.6</v>
      </c>
      <c r="I17" s="173">
        <v>4935</v>
      </c>
      <c r="J17" s="173">
        <v>6090</v>
      </c>
      <c r="K17" s="173">
        <v>5354.5411563881426</v>
      </c>
      <c r="L17" s="156">
        <v>29194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44">
        <v>0</v>
      </c>
      <c r="U17" s="134"/>
      <c r="V17" s="134"/>
      <c r="W17" s="134"/>
      <c r="X17" s="143"/>
      <c r="Y17" s="134"/>
      <c r="Z17" s="134"/>
      <c r="AA17" s="134"/>
      <c r="AB17" s="134"/>
      <c r="AC17" s="134"/>
      <c r="AD17" s="138"/>
      <c r="AE17" s="138"/>
      <c r="AF17" s="138"/>
      <c r="AG17" s="134"/>
      <c r="AH17" s="245"/>
      <c r="AI17" s="245"/>
      <c r="AJ17" s="245"/>
      <c r="AK17" s="245"/>
      <c r="AL17" s="245"/>
      <c r="AM17" s="245"/>
      <c r="AN17" s="245"/>
      <c r="AO17" s="245"/>
      <c r="AP17" s="134"/>
      <c r="AQ17" s="134"/>
      <c r="AR17" s="134"/>
    </row>
    <row r="18" spans="2:44" ht="12.95" customHeight="1" x14ac:dyDescent="0.15">
      <c r="B18" s="154"/>
      <c r="C18" s="143">
        <v>8</v>
      </c>
      <c r="D18" s="155"/>
      <c r="E18" s="156">
        <v>4200</v>
      </c>
      <c r="F18" s="156">
        <v>4725</v>
      </c>
      <c r="G18" s="156">
        <v>4504.1859116022079</v>
      </c>
      <c r="H18" s="156">
        <v>16178.7</v>
      </c>
      <c r="I18" s="173">
        <v>5250</v>
      </c>
      <c r="J18" s="173">
        <v>6300</v>
      </c>
      <c r="K18" s="173">
        <v>5669.6598131685159</v>
      </c>
      <c r="L18" s="156">
        <v>28057.4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44">
        <v>0</v>
      </c>
      <c r="U18" s="134"/>
      <c r="V18" s="134"/>
      <c r="W18" s="134"/>
      <c r="X18" s="143"/>
      <c r="Y18" s="134"/>
      <c r="Z18" s="134"/>
      <c r="AA18" s="134"/>
      <c r="AB18" s="134"/>
      <c r="AC18" s="134"/>
      <c r="AD18" s="138"/>
      <c r="AE18" s="138"/>
      <c r="AF18" s="138"/>
      <c r="AG18" s="134"/>
      <c r="AH18" s="245"/>
      <c r="AI18" s="245"/>
      <c r="AJ18" s="245"/>
      <c r="AK18" s="245"/>
      <c r="AL18" s="245"/>
      <c r="AM18" s="245"/>
      <c r="AN18" s="245"/>
      <c r="AO18" s="245"/>
      <c r="AP18" s="134"/>
      <c r="AQ18" s="134"/>
      <c r="AR18" s="134"/>
    </row>
    <row r="19" spans="2:44" ht="12.95" customHeight="1" x14ac:dyDescent="0.15">
      <c r="B19" s="154"/>
      <c r="C19" s="143">
        <v>9</v>
      </c>
      <c r="D19" s="155"/>
      <c r="E19" s="156">
        <v>4200</v>
      </c>
      <c r="F19" s="156">
        <v>4725</v>
      </c>
      <c r="G19" s="156">
        <v>4514.5393251177493</v>
      </c>
      <c r="H19" s="156">
        <v>12891.4</v>
      </c>
      <c r="I19" s="173">
        <v>5250</v>
      </c>
      <c r="J19" s="173">
        <v>5775</v>
      </c>
      <c r="K19" s="173">
        <v>5722.249862693945</v>
      </c>
      <c r="L19" s="156">
        <v>25404.7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44">
        <v>0</v>
      </c>
      <c r="U19" s="134"/>
      <c r="V19" s="134"/>
      <c r="W19" s="134"/>
      <c r="X19" s="143"/>
      <c r="Y19" s="134"/>
      <c r="Z19" s="134"/>
      <c r="AA19" s="134"/>
      <c r="AB19" s="134"/>
      <c r="AC19" s="134"/>
      <c r="AD19" s="138"/>
      <c r="AE19" s="138"/>
      <c r="AF19" s="138"/>
      <c r="AG19" s="134"/>
      <c r="AH19" s="245"/>
      <c r="AI19" s="245"/>
      <c r="AJ19" s="245"/>
      <c r="AK19" s="245"/>
      <c r="AL19" s="245"/>
      <c r="AM19" s="245"/>
      <c r="AN19" s="245"/>
      <c r="AO19" s="245"/>
      <c r="AP19" s="134"/>
      <c r="AQ19" s="134"/>
      <c r="AR19" s="134"/>
    </row>
    <row r="20" spans="2:44" ht="12.95" customHeight="1" x14ac:dyDescent="0.15">
      <c r="B20" s="154"/>
      <c r="C20" s="143">
        <v>10</v>
      </c>
      <c r="D20" s="155"/>
      <c r="E20" s="156">
        <v>4515</v>
      </c>
      <c r="F20" s="156">
        <v>5250</v>
      </c>
      <c r="G20" s="156">
        <v>4913.743106990968</v>
      </c>
      <c r="H20" s="156">
        <v>16884.7</v>
      </c>
      <c r="I20" s="173">
        <v>5250</v>
      </c>
      <c r="J20" s="173">
        <v>6090</v>
      </c>
      <c r="K20" s="173">
        <v>5643.661010014418</v>
      </c>
      <c r="L20" s="156">
        <v>28400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44">
        <v>0</v>
      </c>
      <c r="U20" s="134"/>
      <c r="V20" s="134"/>
      <c r="W20" s="134"/>
      <c r="X20" s="143"/>
      <c r="Y20" s="134"/>
      <c r="Z20" s="134"/>
      <c r="AA20" s="134"/>
      <c r="AB20" s="134"/>
      <c r="AC20" s="134"/>
      <c r="AD20" s="138"/>
      <c r="AE20" s="138"/>
      <c r="AF20" s="138"/>
      <c r="AG20" s="134"/>
      <c r="AH20" s="245"/>
      <c r="AI20" s="245"/>
      <c r="AJ20" s="245"/>
      <c r="AK20" s="245"/>
      <c r="AL20" s="245"/>
      <c r="AM20" s="245"/>
      <c r="AN20" s="245"/>
      <c r="AO20" s="245"/>
      <c r="AP20" s="134"/>
      <c r="AQ20" s="134"/>
      <c r="AR20" s="134"/>
    </row>
    <row r="21" spans="2:44" ht="12.95" customHeight="1" x14ac:dyDescent="0.15">
      <c r="B21" s="154"/>
      <c r="C21" s="143">
        <v>11</v>
      </c>
      <c r="D21" s="155"/>
      <c r="E21" s="156">
        <v>4200</v>
      </c>
      <c r="F21" s="156">
        <v>4830</v>
      </c>
      <c r="G21" s="156">
        <v>4514.7931049808913</v>
      </c>
      <c r="H21" s="156">
        <v>17055.5</v>
      </c>
      <c r="I21" s="173">
        <v>5145</v>
      </c>
      <c r="J21" s="173">
        <v>6300</v>
      </c>
      <c r="K21" s="173">
        <v>5565.1373756482117</v>
      </c>
      <c r="L21" s="156">
        <v>27261.3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44">
        <v>0</v>
      </c>
      <c r="U21" s="134"/>
      <c r="V21" s="134"/>
      <c r="W21" s="134"/>
      <c r="X21" s="143"/>
      <c r="Y21" s="134"/>
      <c r="Z21" s="134"/>
      <c r="AA21" s="134"/>
      <c r="AB21" s="134"/>
      <c r="AC21" s="134"/>
      <c r="AD21" s="138"/>
      <c r="AE21" s="138"/>
      <c r="AF21" s="138"/>
      <c r="AG21" s="134"/>
      <c r="AH21" s="245"/>
      <c r="AI21" s="245"/>
      <c r="AJ21" s="245"/>
      <c r="AK21" s="245"/>
      <c r="AL21" s="245"/>
      <c r="AM21" s="245"/>
      <c r="AN21" s="245"/>
      <c r="AO21" s="245"/>
      <c r="AP21" s="134"/>
      <c r="AQ21" s="134"/>
      <c r="AR21" s="134"/>
    </row>
    <row r="22" spans="2:44" ht="12.95" customHeight="1" x14ac:dyDescent="0.15">
      <c r="B22" s="154"/>
      <c r="C22" s="143">
        <v>12</v>
      </c>
      <c r="D22" s="155"/>
      <c r="E22" s="156">
        <v>4410</v>
      </c>
      <c r="F22" s="156">
        <v>5250</v>
      </c>
      <c r="G22" s="156">
        <v>4845.7434294417681</v>
      </c>
      <c r="H22" s="156">
        <v>26195.1</v>
      </c>
      <c r="I22" s="173">
        <v>5565</v>
      </c>
      <c r="J22" s="173">
        <v>6615</v>
      </c>
      <c r="K22" s="246">
        <v>6011.3647824446662</v>
      </c>
      <c r="L22" s="156">
        <v>41046.300000000003</v>
      </c>
      <c r="M22" s="244">
        <v>0</v>
      </c>
      <c r="N22" s="220">
        <v>0</v>
      </c>
      <c r="O22" s="220">
        <v>0</v>
      </c>
      <c r="P22" s="220">
        <v>0</v>
      </c>
      <c r="Q22" s="244">
        <v>0</v>
      </c>
      <c r="R22" s="220">
        <v>0</v>
      </c>
      <c r="S22" s="220">
        <v>0</v>
      </c>
      <c r="T22" s="244">
        <v>0</v>
      </c>
      <c r="U22" s="134"/>
      <c r="V22" s="134"/>
      <c r="W22" s="134"/>
      <c r="X22" s="143"/>
      <c r="Y22" s="134"/>
      <c r="Z22" s="134"/>
      <c r="AA22" s="134"/>
      <c r="AB22" s="134"/>
      <c r="AC22" s="134"/>
      <c r="AD22" s="138"/>
      <c r="AE22" s="138"/>
      <c r="AF22" s="138"/>
      <c r="AG22" s="134"/>
      <c r="AH22" s="245"/>
      <c r="AI22" s="245"/>
      <c r="AJ22" s="245"/>
      <c r="AK22" s="245"/>
      <c r="AL22" s="245"/>
      <c r="AM22" s="245"/>
      <c r="AN22" s="245"/>
      <c r="AO22" s="245"/>
      <c r="AP22" s="134"/>
      <c r="AQ22" s="134"/>
      <c r="AR22" s="134"/>
    </row>
    <row r="23" spans="2:44" ht="12.95" customHeight="1" x14ac:dyDescent="0.15">
      <c r="B23" s="154" t="s">
        <v>102</v>
      </c>
      <c r="C23" s="143">
        <v>1</v>
      </c>
      <c r="D23" s="155" t="s">
        <v>126</v>
      </c>
      <c r="E23" s="156">
        <v>4200</v>
      </c>
      <c r="F23" s="156">
        <v>5040</v>
      </c>
      <c r="G23" s="156">
        <v>4620.1143005347876</v>
      </c>
      <c r="H23" s="156">
        <v>21488.2</v>
      </c>
      <c r="I23" s="173">
        <v>5040</v>
      </c>
      <c r="J23" s="173">
        <v>6300</v>
      </c>
      <c r="K23" s="173">
        <v>5595.4039665970777</v>
      </c>
      <c r="L23" s="156">
        <v>33523.699999999997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44">
        <v>0</v>
      </c>
      <c r="S23" s="220">
        <v>0</v>
      </c>
      <c r="T23" s="244">
        <v>0</v>
      </c>
      <c r="U23" s="134"/>
      <c r="V23" s="134"/>
      <c r="W23" s="134"/>
      <c r="X23" s="143"/>
      <c r="Y23" s="134"/>
      <c r="Z23" s="134"/>
      <c r="AA23" s="134"/>
      <c r="AB23" s="134"/>
      <c r="AC23" s="134"/>
      <c r="AD23" s="138"/>
      <c r="AE23" s="138"/>
      <c r="AF23" s="138"/>
      <c r="AG23" s="134"/>
      <c r="AH23" s="245"/>
      <c r="AI23" s="245"/>
      <c r="AJ23" s="245"/>
      <c r="AK23" s="245"/>
      <c r="AL23" s="245"/>
      <c r="AM23" s="245"/>
      <c r="AN23" s="245"/>
      <c r="AO23" s="245"/>
      <c r="AP23" s="134"/>
      <c r="AQ23" s="134"/>
      <c r="AR23" s="134"/>
    </row>
    <row r="24" spans="2:44" ht="12.95" customHeight="1" x14ac:dyDescent="0.15">
      <c r="B24" s="154"/>
      <c r="C24" s="143">
        <v>2</v>
      </c>
      <c r="D24" s="155"/>
      <c r="E24" s="156">
        <v>4200</v>
      </c>
      <c r="F24" s="156">
        <v>5040</v>
      </c>
      <c r="G24" s="156">
        <v>4619.9733502538056</v>
      </c>
      <c r="H24" s="156">
        <v>14699.8</v>
      </c>
      <c r="I24" s="173">
        <v>5145</v>
      </c>
      <c r="J24" s="173">
        <v>6720</v>
      </c>
      <c r="K24" s="173">
        <v>5722.5330472438382</v>
      </c>
      <c r="L24" s="156">
        <v>23949.200000000001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44">
        <v>0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245"/>
      <c r="AI24" s="245"/>
      <c r="AJ24" s="245"/>
      <c r="AK24" s="245"/>
      <c r="AL24" s="245"/>
      <c r="AM24" s="245"/>
      <c r="AN24" s="245"/>
      <c r="AO24" s="245"/>
      <c r="AP24" s="134"/>
      <c r="AQ24" s="134"/>
      <c r="AR24" s="134"/>
    </row>
    <row r="25" spans="2:44" ht="12.95" customHeight="1" x14ac:dyDescent="0.15">
      <c r="B25" s="154"/>
      <c r="C25" s="143">
        <v>3</v>
      </c>
      <c r="D25" s="155"/>
      <c r="E25" s="156">
        <v>4357.5</v>
      </c>
      <c r="F25" s="156">
        <v>5092.5</v>
      </c>
      <c r="G25" s="156">
        <v>4761.6154523350406</v>
      </c>
      <c r="H25" s="156">
        <v>14278.6</v>
      </c>
      <c r="I25" s="173">
        <v>5460</v>
      </c>
      <c r="J25" s="173">
        <v>6300</v>
      </c>
      <c r="K25" s="173">
        <v>5901.0329349959648</v>
      </c>
      <c r="L25" s="156">
        <v>24675.3</v>
      </c>
      <c r="M25" s="220">
        <v>0</v>
      </c>
      <c r="N25" s="220">
        <v>0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44">
        <v>0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245"/>
      <c r="AI25" s="245"/>
      <c r="AJ25" s="245"/>
      <c r="AK25" s="245"/>
      <c r="AL25" s="245"/>
      <c r="AM25" s="245"/>
      <c r="AN25" s="245"/>
      <c r="AO25" s="245"/>
      <c r="AP25" s="134"/>
      <c r="AQ25" s="134"/>
      <c r="AR25" s="134"/>
    </row>
    <row r="26" spans="2:44" ht="12.95" customHeight="1" x14ac:dyDescent="0.15">
      <c r="B26" s="149"/>
      <c r="C26" s="153">
        <v>4</v>
      </c>
      <c r="D26" s="160"/>
      <c r="E26" s="164">
        <v>4200</v>
      </c>
      <c r="F26" s="164">
        <v>4725</v>
      </c>
      <c r="G26" s="164">
        <v>4483.0305909074514</v>
      </c>
      <c r="H26" s="164">
        <v>14637.2</v>
      </c>
      <c r="I26" s="174">
        <v>5565</v>
      </c>
      <c r="J26" s="174">
        <v>6300</v>
      </c>
      <c r="K26" s="174">
        <v>5937.2648903083445</v>
      </c>
      <c r="L26" s="164">
        <v>27789.4</v>
      </c>
      <c r="M26" s="247">
        <v>0</v>
      </c>
      <c r="N26" s="247">
        <v>0</v>
      </c>
      <c r="O26" s="247">
        <v>0</v>
      </c>
      <c r="P26" s="247">
        <v>0</v>
      </c>
      <c r="Q26" s="247">
        <v>0</v>
      </c>
      <c r="R26" s="247">
        <v>0</v>
      </c>
      <c r="S26" s="247">
        <v>0</v>
      </c>
      <c r="T26" s="248">
        <v>0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245"/>
      <c r="AI26" s="245"/>
      <c r="AJ26" s="245"/>
      <c r="AK26" s="245"/>
      <c r="AL26" s="245"/>
      <c r="AM26" s="245"/>
      <c r="AN26" s="245"/>
      <c r="AO26" s="245"/>
      <c r="AP26" s="134"/>
      <c r="AQ26" s="134"/>
      <c r="AR26" s="134"/>
    </row>
    <row r="27" spans="2:44" x14ac:dyDescent="0.15"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2:44" x14ac:dyDescent="0.15">
      <c r="L28" s="134"/>
      <c r="T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2:44" x14ac:dyDescent="0.15">
      <c r="L29" s="134"/>
      <c r="T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2:44" ht="13.5" x14ac:dyDescent="0.15">
      <c r="E30" s="177"/>
      <c r="F30" s="178"/>
      <c r="G30" s="178"/>
      <c r="L30" s="134"/>
      <c r="T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2:44" ht="13.5" x14ac:dyDescent="0.15">
      <c r="E31" s="177"/>
      <c r="F31" s="177"/>
      <c r="G31" s="177"/>
      <c r="L31" s="134"/>
      <c r="T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2:44" ht="13.5" x14ac:dyDescent="0.15">
      <c r="E32" s="177"/>
      <c r="F32" s="177"/>
      <c r="G32" s="177"/>
      <c r="T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5:44" ht="13.5" x14ac:dyDescent="0.15">
      <c r="E33" s="177"/>
      <c r="F33" s="177"/>
      <c r="G33" s="177"/>
      <c r="T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</row>
    <row r="34" spans="5:44" x14ac:dyDescent="0.15"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5:44" x14ac:dyDescent="0.15"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5:44" x14ac:dyDescent="0.15"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5:44" x14ac:dyDescent="0.15"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5:44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5:44" x14ac:dyDescent="0.15"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5:44" x14ac:dyDescent="0.15"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5:44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5:44" x14ac:dyDescent="0.15"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5:44" x14ac:dyDescent="0.15"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5:44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5:44" ht="12.75" customHeight="1" x14ac:dyDescent="0.15"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5:44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5:44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5:44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</row>
    <row r="49" spans="22:44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</row>
    <row r="50" spans="22:44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5" style="179" customWidth="1"/>
    <col min="4" max="4" width="5.375" style="179" customWidth="1"/>
    <col min="5" max="7" width="5.875" style="179" customWidth="1"/>
    <col min="8" max="8" width="7.75" style="179" customWidth="1"/>
    <col min="9" max="11" width="5.875" style="179" customWidth="1"/>
    <col min="12" max="12" width="7.625" style="179" customWidth="1"/>
    <col min="13" max="15" width="5.875" style="179" customWidth="1"/>
    <col min="16" max="16" width="7.625" style="179" customWidth="1"/>
    <col min="17" max="19" width="5.875" style="179" customWidth="1"/>
    <col min="20" max="20" width="7.125" style="179" customWidth="1"/>
    <col min="21" max="23" width="5.875" style="179" customWidth="1"/>
    <col min="24" max="24" width="7.7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152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  <c r="AZ4" s="176"/>
    </row>
    <row r="5" spans="2:5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</row>
    <row r="6" spans="2:52" x14ac:dyDescent="0.15">
      <c r="B6" s="249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76"/>
      <c r="AB6" s="186"/>
      <c r="AC6" s="186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45"/>
      <c r="AU6" s="145"/>
      <c r="AV6" s="145"/>
      <c r="AW6" s="145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  <c r="AZ8" s="176"/>
    </row>
    <row r="9" spans="2:52" ht="14.1" customHeight="1" x14ac:dyDescent="0.15">
      <c r="B9" s="200" t="s">
        <v>100</v>
      </c>
      <c r="C9" s="186">
        <v>21</v>
      </c>
      <c r="D9" s="176" t="s">
        <v>101</v>
      </c>
      <c r="E9" s="200">
        <v>1208</v>
      </c>
      <c r="F9" s="201">
        <v>2310</v>
      </c>
      <c r="G9" s="176">
        <v>1587</v>
      </c>
      <c r="H9" s="201">
        <v>978151</v>
      </c>
      <c r="I9" s="200">
        <v>945</v>
      </c>
      <c r="J9" s="201">
        <v>1365</v>
      </c>
      <c r="K9" s="176">
        <v>1151</v>
      </c>
      <c r="L9" s="201">
        <v>651889</v>
      </c>
      <c r="M9" s="200">
        <v>735</v>
      </c>
      <c r="N9" s="201">
        <v>1161</v>
      </c>
      <c r="O9" s="176">
        <v>929</v>
      </c>
      <c r="P9" s="201">
        <v>148081</v>
      </c>
      <c r="Q9" s="200">
        <v>2835</v>
      </c>
      <c r="R9" s="201">
        <v>4095</v>
      </c>
      <c r="S9" s="176">
        <v>3479</v>
      </c>
      <c r="T9" s="201">
        <v>226768</v>
      </c>
      <c r="U9" s="200">
        <v>2100</v>
      </c>
      <c r="V9" s="201">
        <v>2940</v>
      </c>
      <c r="W9" s="176">
        <v>2503</v>
      </c>
      <c r="X9" s="201">
        <v>480393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ht="14.1" customHeight="1" x14ac:dyDescent="0.15">
      <c r="B10" s="200"/>
      <c r="C10" s="186">
        <v>22</v>
      </c>
      <c r="D10" s="202"/>
      <c r="E10" s="202">
        <v>1103</v>
      </c>
      <c r="F10" s="201">
        <v>2205</v>
      </c>
      <c r="G10" s="201">
        <v>1549</v>
      </c>
      <c r="H10" s="201">
        <v>734977</v>
      </c>
      <c r="I10" s="201">
        <v>945</v>
      </c>
      <c r="J10" s="201">
        <v>1365</v>
      </c>
      <c r="K10" s="201">
        <v>1103</v>
      </c>
      <c r="L10" s="201">
        <v>404800</v>
      </c>
      <c r="M10" s="201">
        <v>704</v>
      </c>
      <c r="N10" s="201">
        <v>1203</v>
      </c>
      <c r="O10" s="201">
        <v>975</v>
      </c>
      <c r="P10" s="201">
        <v>83396</v>
      </c>
      <c r="Q10" s="201">
        <v>2730</v>
      </c>
      <c r="R10" s="201">
        <v>4043</v>
      </c>
      <c r="S10" s="201">
        <v>3474</v>
      </c>
      <c r="T10" s="201">
        <v>193855</v>
      </c>
      <c r="U10" s="201">
        <v>2200</v>
      </c>
      <c r="V10" s="201">
        <v>3045</v>
      </c>
      <c r="W10" s="201">
        <v>2531</v>
      </c>
      <c r="X10" s="202">
        <v>362364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ht="14.1" customHeight="1" x14ac:dyDescent="0.15">
      <c r="B11" s="200"/>
      <c r="C11" s="186">
        <v>23</v>
      </c>
      <c r="D11" s="202"/>
      <c r="E11" s="158">
        <v>840</v>
      </c>
      <c r="F11" s="158">
        <v>2100</v>
      </c>
      <c r="G11" s="159">
        <v>1434.1464339897868</v>
      </c>
      <c r="H11" s="158">
        <v>623441.20000000007</v>
      </c>
      <c r="I11" s="158">
        <v>787.5</v>
      </c>
      <c r="J11" s="158">
        <v>1405.1100000000001</v>
      </c>
      <c r="K11" s="158">
        <v>1108.7951844370348</v>
      </c>
      <c r="L11" s="158">
        <v>287014.60000000003</v>
      </c>
      <c r="M11" s="158">
        <v>735</v>
      </c>
      <c r="N11" s="158">
        <v>1260</v>
      </c>
      <c r="O11" s="159">
        <v>899.2122336236539</v>
      </c>
      <c r="P11" s="158">
        <v>124305.30000000003</v>
      </c>
      <c r="Q11" s="158">
        <v>2625</v>
      </c>
      <c r="R11" s="158">
        <v>4042.5</v>
      </c>
      <c r="S11" s="158">
        <v>3237.4008216635825</v>
      </c>
      <c r="T11" s="158">
        <v>149311.20000000001</v>
      </c>
      <c r="U11" s="158">
        <v>1837.5</v>
      </c>
      <c r="V11" s="158">
        <v>2940</v>
      </c>
      <c r="W11" s="158">
        <v>2455.2506368526851</v>
      </c>
      <c r="X11" s="159">
        <v>303912.6999999999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ht="14.1" customHeight="1" x14ac:dyDescent="0.15">
      <c r="B12" s="195"/>
      <c r="C12" s="198">
        <v>24</v>
      </c>
      <c r="D12" s="204"/>
      <c r="E12" s="161">
        <v>892.5</v>
      </c>
      <c r="F12" s="161">
        <v>1995</v>
      </c>
      <c r="G12" s="161">
        <v>1285.859728227862</v>
      </c>
      <c r="H12" s="161">
        <v>854565.79999999993</v>
      </c>
      <c r="I12" s="161">
        <v>787.5</v>
      </c>
      <c r="J12" s="161">
        <v>1312.5</v>
      </c>
      <c r="K12" s="161">
        <v>966.74513051384849</v>
      </c>
      <c r="L12" s="161">
        <v>371875.2</v>
      </c>
      <c r="M12" s="161">
        <v>630</v>
      </c>
      <c r="N12" s="161">
        <v>1260</v>
      </c>
      <c r="O12" s="161">
        <v>853.6868844499935</v>
      </c>
      <c r="P12" s="161">
        <v>61045.4</v>
      </c>
      <c r="Q12" s="161">
        <v>2625</v>
      </c>
      <c r="R12" s="161">
        <v>4095</v>
      </c>
      <c r="S12" s="161">
        <v>3259.4668950300111</v>
      </c>
      <c r="T12" s="161">
        <v>199705.30000000005</v>
      </c>
      <c r="U12" s="161">
        <v>1995</v>
      </c>
      <c r="V12" s="161">
        <v>2940</v>
      </c>
      <c r="W12" s="161">
        <v>2380.2102761851061</v>
      </c>
      <c r="X12" s="162">
        <v>353534.7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</row>
    <row r="13" spans="2:52" ht="14.1" customHeight="1" x14ac:dyDescent="0.15">
      <c r="B13" s="154"/>
      <c r="C13" s="143">
        <v>4</v>
      </c>
      <c r="D13" s="155"/>
      <c r="E13" s="201">
        <v>892.5</v>
      </c>
      <c r="F13" s="201">
        <v>1575</v>
      </c>
      <c r="G13" s="201">
        <v>1321.9263351059847</v>
      </c>
      <c r="H13" s="201">
        <v>62232.4</v>
      </c>
      <c r="I13" s="201">
        <v>787.5</v>
      </c>
      <c r="J13" s="201">
        <v>1207.5</v>
      </c>
      <c r="K13" s="201">
        <v>919.90942203111172</v>
      </c>
      <c r="L13" s="201">
        <v>33819.899999999994</v>
      </c>
      <c r="M13" s="201">
        <v>781.93500000000006</v>
      </c>
      <c r="N13" s="201">
        <v>1081.5</v>
      </c>
      <c r="O13" s="201">
        <v>873.61423728813566</v>
      </c>
      <c r="P13" s="201">
        <v>6824</v>
      </c>
      <c r="Q13" s="201">
        <v>2730</v>
      </c>
      <c r="R13" s="201">
        <v>3780</v>
      </c>
      <c r="S13" s="201">
        <v>3209.2182168300951</v>
      </c>
      <c r="T13" s="201">
        <v>17686.2</v>
      </c>
      <c r="U13" s="201">
        <v>2105.25</v>
      </c>
      <c r="V13" s="201">
        <v>2730</v>
      </c>
      <c r="W13" s="201">
        <v>2562.5668913398695</v>
      </c>
      <c r="X13" s="202">
        <v>26489.899999999998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ht="14.1" customHeight="1" x14ac:dyDescent="0.15">
      <c r="B14" s="154"/>
      <c r="C14" s="143">
        <v>5</v>
      </c>
      <c r="D14" s="155"/>
      <c r="E14" s="201">
        <v>945</v>
      </c>
      <c r="F14" s="201">
        <v>1617</v>
      </c>
      <c r="G14" s="201">
        <v>1399.572624953166</v>
      </c>
      <c r="H14" s="201">
        <v>91885.700000000012</v>
      </c>
      <c r="I14" s="201">
        <v>787.5</v>
      </c>
      <c r="J14" s="201">
        <v>1290.45</v>
      </c>
      <c r="K14" s="201">
        <v>1030.5275039783392</v>
      </c>
      <c r="L14" s="201">
        <v>45005</v>
      </c>
      <c r="M14" s="201">
        <v>819</v>
      </c>
      <c r="N14" s="201">
        <v>1071</v>
      </c>
      <c r="O14" s="201">
        <v>920.17750852298911</v>
      </c>
      <c r="P14" s="201">
        <v>8291.6</v>
      </c>
      <c r="Q14" s="201">
        <v>2730</v>
      </c>
      <c r="R14" s="201">
        <v>3727.5</v>
      </c>
      <c r="S14" s="201">
        <v>3470.4740150598354</v>
      </c>
      <c r="T14" s="201">
        <v>21791.5</v>
      </c>
      <c r="U14" s="201">
        <v>1995</v>
      </c>
      <c r="V14" s="201">
        <v>2730</v>
      </c>
      <c r="W14" s="201">
        <v>2535.0163540993826</v>
      </c>
      <c r="X14" s="202">
        <v>42763.9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ht="14.1" customHeight="1" x14ac:dyDescent="0.15">
      <c r="B15" s="154"/>
      <c r="C15" s="143">
        <v>6</v>
      </c>
      <c r="D15" s="155"/>
      <c r="E15" s="201">
        <v>945</v>
      </c>
      <c r="F15" s="201">
        <v>1522.5</v>
      </c>
      <c r="G15" s="201">
        <v>1301.1637961200679</v>
      </c>
      <c r="H15" s="201">
        <v>58135.1</v>
      </c>
      <c r="I15" s="201">
        <v>787.5</v>
      </c>
      <c r="J15" s="201">
        <v>1290.45</v>
      </c>
      <c r="K15" s="201">
        <v>1031.3114836546524</v>
      </c>
      <c r="L15" s="201">
        <v>28447.1</v>
      </c>
      <c r="M15" s="201">
        <v>735</v>
      </c>
      <c r="N15" s="201">
        <v>1260</v>
      </c>
      <c r="O15" s="201">
        <v>938.33190630048477</v>
      </c>
      <c r="P15" s="201">
        <v>1703.1</v>
      </c>
      <c r="Q15" s="202">
        <v>2730</v>
      </c>
      <c r="R15" s="201">
        <v>3834.9150000000004</v>
      </c>
      <c r="S15" s="201">
        <v>3478.3832675673548</v>
      </c>
      <c r="T15" s="202">
        <v>14248.5</v>
      </c>
      <c r="U15" s="201">
        <v>2205</v>
      </c>
      <c r="V15" s="201">
        <v>2730</v>
      </c>
      <c r="W15" s="201">
        <v>2594.4749410119725</v>
      </c>
      <c r="X15" s="202">
        <v>27954.5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ht="14.1" customHeight="1" x14ac:dyDescent="0.15">
      <c r="B16" s="154"/>
      <c r="C16" s="143">
        <v>7</v>
      </c>
      <c r="D16" s="155"/>
      <c r="E16" s="201">
        <v>945</v>
      </c>
      <c r="F16" s="201">
        <v>1386</v>
      </c>
      <c r="G16" s="201">
        <v>1172.6308984982159</v>
      </c>
      <c r="H16" s="201">
        <v>85419.800000000017</v>
      </c>
      <c r="I16" s="201">
        <v>840</v>
      </c>
      <c r="J16" s="201">
        <v>1239</v>
      </c>
      <c r="K16" s="201">
        <v>1006.5076198736217</v>
      </c>
      <c r="L16" s="201">
        <v>30580.3</v>
      </c>
      <c r="M16" s="201">
        <v>892.5</v>
      </c>
      <c r="N16" s="201">
        <v>1155</v>
      </c>
      <c r="O16" s="201">
        <v>1002.1031518624641</v>
      </c>
      <c r="P16" s="201">
        <v>4986.8</v>
      </c>
      <c r="Q16" s="201">
        <v>2835</v>
      </c>
      <c r="R16" s="201">
        <v>3937.5</v>
      </c>
      <c r="S16" s="201">
        <v>3429.3909627943935</v>
      </c>
      <c r="T16" s="201">
        <v>21215.5</v>
      </c>
      <c r="U16" s="201">
        <v>2100</v>
      </c>
      <c r="V16" s="201">
        <v>2835</v>
      </c>
      <c r="W16" s="201">
        <v>2393.5657150289398</v>
      </c>
      <c r="X16" s="202">
        <v>35741.9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ht="14.1" customHeight="1" x14ac:dyDescent="0.15">
      <c r="B17" s="154"/>
      <c r="C17" s="143">
        <v>8</v>
      </c>
      <c r="D17" s="155"/>
      <c r="E17" s="201">
        <v>924</v>
      </c>
      <c r="F17" s="201">
        <v>1386</v>
      </c>
      <c r="G17" s="201">
        <v>1185.6982634396268</v>
      </c>
      <c r="H17" s="201">
        <v>56463</v>
      </c>
      <c r="I17" s="201">
        <v>840</v>
      </c>
      <c r="J17" s="201">
        <v>1173.2700000000002</v>
      </c>
      <c r="K17" s="201">
        <v>1017.9251607413012</v>
      </c>
      <c r="L17" s="201">
        <v>16915.099999999999</v>
      </c>
      <c r="M17" s="201">
        <v>787.5</v>
      </c>
      <c r="N17" s="201">
        <v>1029</v>
      </c>
      <c r="O17" s="201">
        <v>936.18164062500023</v>
      </c>
      <c r="P17" s="201">
        <v>6829.7999999999993</v>
      </c>
      <c r="Q17" s="201">
        <v>2835</v>
      </c>
      <c r="R17" s="201">
        <v>3727.5</v>
      </c>
      <c r="S17" s="201">
        <v>3445.2104909213185</v>
      </c>
      <c r="T17" s="201">
        <v>14185.500000000002</v>
      </c>
      <c r="U17" s="201">
        <v>2100</v>
      </c>
      <c r="V17" s="201">
        <v>2700.0750000000003</v>
      </c>
      <c r="W17" s="201">
        <v>2500.6133575987237</v>
      </c>
      <c r="X17" s="202">
        <v>24468.700000000004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ht="14.1" customHeight="1" x14ac:dyDescent="0.15">
      <c r="B18" s="154"/>
      <c r="C18" s="143">
        <v>9</v>
      </c>
      <c r="D18" s="155"/>
      <c r="E18" s="201">
        <v>945</v>
      </c>
      <c r="F18" s="201">
        <v>1507.8</v>
      </c>
      <c r="G18" s="201">
        <v>1238.5140855649247</v>
      </c>
      <c r="H18" s="201">
        <v>59056.6</v>
      </c>
      <c r="I18" s="201">
        <v>840</v>
      </c>
      <c r="J18" s="201">
        <v>1239</v>
      </c>
      <c r="K18" s="201">
        <v>1012.8656318462035</v>
      </c>
      <c r="L18" s="201">
        <v>21286.799999999999</v>
      </c>
      <c r="M18" s="201">
        <v>840</v>
      </c>
      <c r="N18" s="201">
        <v>1149.96</v>
      </c>
      <c r="O18" s="201">
        <v>950.796875</v>
      </c>
      <c r="P18" s="201">
        <v>4169.6000000000004</v>
      </c>
      <c r="Q18" s="201">
        <v>2835</v>
      </c>
      <c r="R18" s="201">
        <v>3780</v>
      </c>
      <c r="S18" s="201">
        <v>3374.3688690717472</v>
      </c>
      <c r="T18" s="201">
        <v>15214.599999999999</v>
      </c>
      <c r="U18" s="201">
        <v>2100</v>
      </c>
      <c r="V18" s="201">
        <v>2730</v>
      </c>
      <c r="W18" s="201">
        <v>2448.8162743132148</v>
      </c>
      <c r="X18" s="202">
        <v>26036.2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ht="14.1" customHeight="1" x14ac:dyDescent="0.15">
      <c r="B19" s="154"/>
      <c r="C19" s="143">
        <v>10</v>
      </c>
      <c r="D19" s="155"/>
      <c r="E19" s="201">
        <v>1050</v>
      </c>
      <c r="F19" s="201">
        <v>1523.34</v>
      </c>
      <c r="G19" s="201">
        <v>1338.7859615137695</v>
      </c>
      <c r="H19" s="201">
        <v>68299.7</v>
      </c>
      <c r="I19" s="201">
        <v>840</v>
      </c>
      <c r="J19" s="201">
        <v>1260</v>
      </c>
      <c r="K19" s="201">
        <v>1041.594536331537</v>
      </c>
      <c r="L19" s="201">
        <v>26605</v>
      </c>
      <c r="M19" s="201">
        <v>787.5</v>
      </c>
      <c r="N19" s="201">
        <v>1029</v>
      </c>
      <c r="O19" s="201">
        <v>880.1870118845502</v>
      </c>
      <c r="P19" s="201">
        <v>4494</v>
      </c>
      <c r="Q19" s="201">
        <v>2835</v>
      </c>
      <c r="R19" s="201">
        <v>3780</v>
      </c>
      <c r="S19" s="201">
        <v>3494.6763556424039</v>
      </c>
      <c r="T19" s="201">
        <v>14744.6</v>
      </c>
      <c r="U19" s="201">
        <v>2047.5</v>
      </c>
      <c r="V19" s="201">
        <v>2835</v>
      </c>
      <c r="W19" s="201">
        <v>2517.9045525258202</v>
      </c>
      <c r="X19" s="202">
        <v>29035.899999999998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ht="14.1" customHeight="1" x14ac:dyDescent="0.15">
      <c r="B20" s="154"/>
      <c r="C20" s="143">
        <v>11</v>
      </c>
      <c r="D20" s="155"/>
      <c r="E20" s="201">
        <v>1209.6000000000001</v>
      </c>
      <c r="F20" s="201">
        <v>1741.95</v>
      </c>
      <c r="G20" s="201">
        <v>1499.5621639237409</v>
      </c>
      <c r="H20" s="201">
        <v>61080.399999999994</v>
      </c>
      <c r="I20" s="201">
        <v>892.5</v>
      </c>
      <c r="J20" s="201">
        <v>1207.5</v>
      </c>
      <c r="K20" s="201">
        <v>1077.9359848076717</v>
      </c>
      <c r="L20" s="201">
        <v>21109.9</v>
      </c>
      <c r="M20" s="201">
        <v>735</v>
      </c>
      <c r="N20" s="201">
        <v>1029</v>
      </c>
      <c r="O20" s="201">
        <v>841.69109782950625</v>
      </c>
      <c r="P20" s="201">
        <v>3570.7</v>
      </c>
      <c r="Q20" s="201">
        <v>2940</v>
      </c>
      <c r="R20" s="201">
        <v>4095</v>
      </c>
      <c r="S20" s="201">
        <v>3690.3079895512928</v>
      </c>
      <c r="T20" s="201">
        <v>13914.2</v>
      </c>
      <c r="U20" s="201">
        <v>2000.04</v>
      </c>
      <c r="V20" s="201">
        <v>2835</v>
      </c>
      <c r="W20" s="201">
        <v>2585.6837922225372</v>
      </c>
      <c r="X20" s="202">
        <v>22886.199999999997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ht="14.1" customHeight="1" x14ac:dyDescent="0.15">
      <c r="B21" s="154"/>
      <c r="C21" s="143">
        <v>12</v>
      </c>
      <c r="D21" s="155"/>
      <c r="E21" s="201">
        <v>1365</v>
      </c>
      <c r="F21" s="201">
        <v>1995</v>
      </c>
      <c r="G21" s="201">
        <v>1797.1763118275626</v>
      </c>
      <c r="H21" s="201">
        <v>102529.5</v>
      </c>
      <c r="I21" s="201">
        <v>945</v>
      </c>
      <c r="J21" s="201">
        <v>1260</v>
      </c>
      <c r="K21" s="201">
        <v>1133.3943544346084</v>
      </c>
      <c r="L21" s="201">
        <v>42127.199999999997</v>
      </c>
      <c r="M21" s="201">
        <v>735</v>
      </c>
      <c r="N21" s="201">
        <v>1050</v>
      </c>
      <c r="O21" s="201">
        <v>863.72252321981432</v>
      </c>
      <c r="P21" s="201">
        <v>3405.7000000000003</v>
      </c>
      <c r="Q21" s="201">
        <v>3150</v>
      </c>
      <c r="R21" s="201">
        <v>3990</v>
      </c>
      <c r="S21" s="201">
        <v>3695.1591490632582</v>
      </c>
      <c r="T21" s="201">
        <v>25109.700000000004</v>
      </c>
      <c r="U21" s="201">
        <v>2205</v>
      </c>
      <c r="V21" s="201">
        <v>2940</v>
      </c>
      <c r="W21" s="201">
        <v>2651.3626791361098</v>
      </c>
      <c r="X21" s="202">
        <v>38035.1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4.1" customHeight="1" x14ac:dyDescent="0.15">
      <c r="B22" s="154" t="s">
        <v>102</v>
      </c>
      <c r="C22" s="143">
        <v>1</v>
      </c>
      <c r="D22" s="155" t="s">
        <v>126</v>
      </c>
      <c r="E22" s="201">
        <v>1470</v>
      </c>
      <c r="F22" s="201">
        <v>1942.5</v>
      </c>
      <c r="G22" s="201">
        <v>1721.9151374627363</v>
      </c>
      <c r="H22" s="201">
        <v>64754.6</v>
      </c>
      <c r="I22" s="201">
        <v>924</v>
      </c>
      <c r="J22" s="201">
        <v>1207.5</v>
      </c>
      <c r="K22" s="201">
        <v>1068.9842253356856</v>
      </c>
      <c r="L22" s="201">
        <v>23742.6</v>
      </c>
      <c r="M22" s="201">
        <v>787.5</v>
      </c>
      <c r="N22" s="201">
        <v>1050</v>
      </c>
      <c r="O22" s="201">
        <v>952.59393939393942</v>
      </c>
      <c r="P22" s="201">
        <v>2284.1000000000004</v>
      </c>
      <c r="Q22" s="201">
        <v>3045</v>
      </c>
      <c r="R22" s="201">
        <v>3832.5</v>
      </c>
      <c r="S22" s="201">
        <v>3396.2891667658414</v>
      </c>
      <c r="T22" s="201">
        <v>13809.6</v>
      </c>
      <c r="U22" s="201">
        <v>2310</v>
      </c>
      <c r="V22" s="201">
        <v>2940</v>
      </c>
      <c r="W22" s="201">
        <v>2627.6472632851564</v>
      </c>
      <c r="X22" s="202">
        <v>32620.6</v>
      </c>
      <c r="Z22" s="176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4.1" customHeight="1" x14ac:dyDescent="0.15">
      <c r="B23" s="154"/>
      <c r="C23" s="143">
        <v>2</v>
      </c>
      <c r="D23" s="155"/>
      <c r="E23" s="201">
        <v>1365</v>
      </c>
      <c r="F23" s="201">
        <v>1859.0250000000001</v>
      </c>
      <c r="G23" s="201">
        <v>1617.3325146321072</v>
      </c>
      <c r="H23" s="201">
        <v>46253.3</v>
      </c>
      <c r="I23" s="201">
        <v>892.5</v>
      </c>
      <c r="J23" s="201">
        <v>1260</v>
      </c>
      <c r="K23" s="201">
        <v>1084.2414487847061</v>
      </c>
      <c r="L23" s="201">
        <v>22667</v>
      </c>
      <c r="M23" s="201">
        <v>735</v>
      </c>
      <c r="N23" s="201">
        <v>1134</v>
      </c>
      <c r="O23" s="201">
        <v>937.23327895595423</v>
      </c>
      <c r="P23" s="201">
        <v>3231.5</v>
      </c>
      <c r="Q23" s="201">
        <v>3045</v>
      </c>
      <c r="R23" s="201">
        <v>3675</v>
      </c>
      <c r="S23" s="201">
        <v>3359.6888163156505</v>
      </c>
      <c r="T23" s="201">
        <v>11772.9</v>
      </c>
      <c r="U23" s="201">
        <v>2310</v>
      </c>
      <c r="V23" s="201">
        <v>2940</v>
      </c>
      <c r="W23" s="201">
        <v>2569.1951874549386</v>
      </c>
      <c r="X23" s="202">
        <v>21083.199999999997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4.1" customHeight="1" x14ac:dyDescent="0.15">
      <c r="B24" s="154"/>
      <c r="C24" s="143">
        <v>3</v>
      </c>
      <c r="D24" s="155"/>
      <c r="E24" s="201">
        <v>1260</v>
      </c>
      <c r="F24" s="201">
        <v>1701</v>
      </c>
      <c r="G24" s="201">
        <v>1540.9240403464973</v>
      </c>
      <c r="H24" s="201">
        <v>36508.299999999996</v>
      </c>
      <c r="I24" s="201">
        <v>975.34500000000003</v>
      </c>
      <c r="J24" s="201">
        <v>1260</v>
      </c>
      <c r="K24" s="201">
        <v>1068.5659623483677</v>
      </c>
      <c r="L24" s="201">
        <v>13430.4</v>
      </c>
      <c r="M24" s="201">
        <v>840</v>
      </c>
      <c r="N24" s="201">
        <v>1155</v>
      </c>
      <c r="O24" s="201">
        <v>953.61437733832167</v>
      </c>
      <c r="P24" s="201">
        <v>2478.5</v>
      </c>
      <c r="Q24" s="201">
        <v>3150</v>
      </c>
      <c r="R24" s="201">
        <v>4021.5</v>
      </c>
      <c r="S24" s="201">
        <v>3659.3459892632063</v>
      </c>
      <c r="T24" s="201">
        <v>9510.5</v>
      </c>
      <c r="U24" s="201">
        <v>2334.9900000000002</v>
      </c>
      <c r="V24" s="201">
        <v>2887.5</v>
      </c>
      <c r="W24" s="201">
        <v>2650.6126941133984</v>
      </c>
      <c r="X24" s="202">
        <v>18735.599999999999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4.1" customHeight="1" x14ac:dyDescent="0.15">
      <c r="B25" s="149"/>
      <c r="C25" s="153">
        <v>4</v>
      </c>
      <c r="D25" s="160"/>
      <c r="E25" s="203">
        <v>1260</v>
      </c>
      <c r="F25" s="203">
        <v>1741.95</v>
      </c>
      <c r="G25" s="203">
        <v>1489.8565818982281</v>
      </c>
      <c r="H25" s="203">
        <v>39292</v>
      </c>
      <c r="I25" s="203">
        <v>997.5</v>
      </c>
      <c r="J25" s="203">
        <v>1260</v>
      </c>
      <c r="K25" s="203">
        <v>1128.5070207091308</v>
      </c>
      <c r="L25" s="203">
        <v>16603.900000000001</v>
      </c>
      <c r="M25" s="203">
        <v>840</v>
      </c>
      <c r="N25" s="203">
        <v>1050</v>
      </c>
      <c r="O25" s="203">
        <v>946.49388309922983</v>
      </c>
      <c r="P25" s="203">
        <v>3758.2</v>
      </c>
      <c r="Q25" s="203">
        <v>3360</v>
      </c>
      <c r="R25" s="203">
        <v>4007.8500000000004</v>
      </c>
      <c r="S25" s="203">
        <v>3782.1307272175582</v>
      </c>
      <c r="T25" s="203">
        <v>11543.8</v>
      </c>
      <c r="U25" s="203">
        <v>2467.5</v>
      </c>
      <c r="V25" s="203">
        <v>2940</v>
      </c>
      <c r="W25" s="203">
        <v>2627.3561498942272</v>
      </c>
      <c r="X25" s="203">
        <v>22130.400000000001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210">
        <v>41366</v>
      </c>
      <c r="C29" s="211"/>
      <c r="D29" s="212">
        <v>41372</v>
      </c>
      <c r="E29" s="213">
        <v>1260</v>
      </c>
      <c r="F29" s="213">
        <v>1680</v>
      </c>
      <c r="G29" s="213">
        <v>1496.6477210698688</v>
      </c>
      <c r="H29" s="250">
        <v>9253.7999999999993</v>
      </c>
      <c r="I29" s="213">
        <v>1013.25</v>
      </c>
      <c r="J29" s="213">
        <v>1214.01</v>
      </c>
      <c r="K29" s="213">
        <v>1110.6967365102912</v>
      </c>
      <c r="L29" s="250">
        <v>2911.9</v>
      </c>
      <c r="M29" s="213">
        <v>840</v>
      </c>
      <c r="N29" s="213">
        <v>1050</v>
      </c>
      <c r="O29" s="213">
        <v>947.62709163346619</v>
      </c>
      <c r="P29" s="250">
        <v>581.6</v>
      </c>
      <c r="Q29" s="213">
        <v>3360</v>
      </c>
      <c r="R29" s="213">
        <v>4007.8500000000004</v>
      </c>
      <c r="S29" s="213">
        <v>3787.8950797997918</v>
      </c>
      <c r="T29" s="250">
        <v>2230.3000000000002</v>
      </c>
      <c r="U29" s="213">
        <v>2467.5</v>
      </c>
      <c r="V29" s="213">
        <v>2835</v>
      </c>
      <c r="W29" s="213">
        <v>2625.1296578360439</v>
      </c>
      <c r="X29" s="250">
        <v>4401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x14ac:dyDescent="0.15">
      <c r="B31" s="210">
        <v>41373</v>
      </c>
      <c r="C31" s="211"/>
      <c r="D31" s="212">
        <v>41379</v>
      </c>
      <c r="E31" s="213">
        <v>1260</v>
      </c>
      <c r="F31" s="213">
        <v>1741.95</v>
      </c>
      <c r="G31" s="213">
        <v>1516.6688869789423</v>
      </c>
      <c r="H31" s="250">
        <v>6842.9</v>
      </c>
      <c r="I31" s="213">
        <v>1000.23</v>
      </c>
      <c r="J31" s="213">
        <v>1260</v>
      </c>
      <c r="K31" s="213">
        <v>1142.9147007698039</v>
      </c>
      <c r="L31" s="250">
        <v>1865.9</v>
      </c>
      <c r="M31" s="213">
        <v>945</v>
      </c>
      <c r="N31" s="213">
        <v>945</v>
      </c>
      <c r="O31" s="213">
        <v>945.00000000000011</v>
      </c>
      <c r="P31" s="250">
        <v>571</v>
      </c>
      <c r="Q31" s="213">
        <v>3360</v>
      </c>
      <c r="R31" s="213">
        <v>3990</v>
      </c>
      <c r="S31" s="213">
        <v>3780.3924069405316</v>
      </c>
      <c r="T31" s="250">
        <v>2647.2</v>
      </c>
      <c r="U31" s="213">
        <v>2467.5</v>
      </c>
      <c r="V31" s="213">
        <v>2924.25</v>
      </c>
      <c r="W31" s="213">
        <v>2628.3888555121662</v>
      </c>
      <c r="X31" s="250">
        <v>4097.1000000000004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x14ac:dyDescent="0.15">
      <c r="B33" s="210">
        <v>41380</v>
      </c>
      <c r="C33" s="211"/>
      <c r="D33" s="212">
        <v>41386</v>
      </c>
      <c r="E33" s="213">
        <v>1312.5</v>
      </c>
      <c r="F33" s="213">
        <v>1741.95</v>
      </c>
      <c r="G33" s="213">
        <v>1485.5300592379124</v>
      </c>
      <c r="H33" s="250">
        <v>10371.9</v>
      </c>
      <c r="I33" s="213">
        <v>997.5</v>
      </c>
      <c r="J33" s="213">
        <v>1260</v>
      </c>
      <c r="K33" s="213">
        <v>1139.991124260355</v>
      </c>
      <c r="L33" s="250">
        <v>4266.3</v>
      </c>
      <c r="M33" s="213">
        <v>945</v>
      </c>
      <c r="N33" s="213">
        <v>945</v>
      </c>
      <c r="O33" s="213">
        <v>945</v>
      </c>
      <c r="P33" s="250">
        <v>304.39999999999998</v>
      </c>
      <c r="Q33" s="213">
        <v>3360</v>
      </c>
      <c r="R33" s="213">
        <v>3990</v>
      </c>
      <c r="S33" s="213">
        <v>3770.8620822128305</v>
      </c>
      <c r="T33" s="250">
        <v>2155.1999999999998</v>
      </c>
      <c r="U33" s="213">
        <v>2467.5</v>
      </c>
      <c r="V33" s="213">
        <v>2940</v>
      </c>
      <c r="W33" s="213">
        <v>2626.718769230768</v>
      </c>
      <c r="X33" s="250">
        <v>5309.5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2" customHeight="1" x14ac:dyDescent="0.15">
      <c r="B35" s="210">
        <v>41387</v>
      </c>
      <c r="C35" s="211"/>
      <c r="D35" s="212">
        <v>41390</v>
      </c>
      <c r="E35" s="251">
        <v>1281</v>
      </c>
      <c r="F35" s="250">
        <v>1684.9350000000002</v>
      </c>
      <c r="G35" s="181">
        <v>1450.3735581188998</v>
      </c>
      <c r="H35" s="250">
        <v>4923.5</v>
      </c>
      <c r="I35" s="251">
        <v>1050</v>
      </c>
      <c r="J35" s="250">
        <v>1260</v>
      </c>
      <c r="K35" s="181">
        <v>1139.4838056680164</v>
      </c>
      <c r="L35" s="250">
        <v>2250.9</v>
      </c>
      <c r="M35" s="213">
        <v>945</v>
      </c>
      <c r="N35" s="213">
        <v>945</v>
      </c>
      <c r="O35" s="213">
        <v>945</v>
      </c>
      <c r="P35" s="250">
        <v>400.9</v>
      </c>
      <c r="Q35" s="251">
        <v>3465</v>
      </c>
      <c r="R35" s="250">
        <v>3990</v>
      </c>
      <c r="S35" s="181">
        <v>3790.6881637168144</v>
      </c>
      <c r="T35" s="250">
        <v>2132.1999999999998</v>
      </c>
      <c r="U35" s="251">
        <v>2467.5</v>
      </c>
      <c r="V35" s="250">
        <v>2940</v>
      </c>
      <c r="W35" s="181">
        <v>2631.8977987421381</v>
      </c>
      <c r="X35" s="250">
        <v>2217.4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52">
        <v>7899.9</v>
      </c>
      <c r="I37" s="247">
        <v>0</v>
      </c>
      <c r="J37" s="247">
        <v>0</v>
      </c>
      <c r="K37" s="247">
        <v>0</v>
      </c>
      <c r="L37" s="252">
        <v>5308.9</v>
      </c>
      <c r="M37" s="247">
        <v>0</v>
      </c>
      <c r="N37" s="247">
        <v>0</v>
      </c>
      <c r="O37" s="247">
        <v>0</v>
      </c>
      <c r="P37" s="252">
        <v>1900.3</v>
      </c>
      <c r="Q37" s="247">
        <v>0</v>
      </c>
      <c r="R37" s="247">
        <v>0</v>
      </c>
      <c r="S37" s="247">
        <v>0</v>
      </c>
      <c r="T37" s="252">
        <v>2378.9</v>
      </c>
      <c r="U37" s="247">
        <v>0</v>
      </c>
      <c r="V37" s="247">
        <v>0</v>
      </c>
      <c r="W37" s="247">
        <v>0</v>
      </c>
      <c r="X37" s="252">
        <v>6105.4</v>
      </c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2.75" customHeight="1" x14ac:dyDescent="0.15">
      <c r="B39" s="180" t="s">
        <v>109</v>
      </c>
      <c r="C39" s="179" t="s">
        <v>153</v>
      </c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2.75" customHeight="1" x14ac:dyDescent="0.15">
      <c r="B40" s="225" t="s">
        <v>111</v>
      </c>
      <c r="C40" s="179" t="s">
        <v>112</v>
      </c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225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22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X43" s="253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ht="13.5" x14ac:dyDescent="0.15">
      <c r="F46" s="177"/>
      <c r="G46" s="178"/>
      <c r="H46" s="178"/>
      <c r="I46" s="178"/>
      <c r="J46" s="178"/>
      <c r="K46" s="178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ht="13.5" x14ac:dyDescent="0.15">
      <c r="F47" s="177"/>
      <c r="G47" s="177"/>
      <c r="H47" s="177"/>
      <c r="I47" s="177"/>
      <c r="J47" s="177"/>
      <c r="K47" s="17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ht="13.5" x14ac:dyDescent="0.15">
      <c r="F48" s="177"/>
      <c r="G48" s="177"/>
      <c r="H48" s="177"/>
      <c r="I48" s="177"/>
      <c r="J48" s="177"/>
      <c r="K48" s="177"/>
      <c r="X48" s="176"/>
      <c r="Y48" s="176"/>
    </row>
    <row r="49" spans="6:25" ht="13.5" x14ac:dyDescent="0.15">
      <c r="F49" s="177"/>
      <c r="G49" s="177"/>
      <c r="H49" s="177"/>
      <c r="I49" s="177"/>
      <c r="J49" s="177"/>
      <c r="K49" s="177"/>
      <c r="X49" s="176"/>
      <c r="Y49" s="176"/>
    </row>
    <row r="50" spans="6:25" x14ac:dyDescent="0.15">
      <c r="X50" s="176"/>
      <c r="Y50" s="176"/>
    </row>
    <row r="51" spans="6:25" x14ac:dyDescent="0.15">
      <c r="X51" s="176"/>
      <c r="Y51" s="176"/>
    </row>
    <row r="52" spans="6:25" x14ac:dyDescent="0.15">
      <c r="X52" s="176"/>
      <c r="Y52" s="176"/>
    </row>
    <row r="53" spans="6:25" x14ac:dyDescent="0.15">
      <c r="X53" s="176"/>
      <c r="Y53" s="176"/>
    </row>
    <row r="54" spans="6:25" x14ac:dyDescent="0.15">
      <c r="X54" s="176"/>
      <c r="Y54" s="176"/>
    </row>
    <row r="55" spans="6:25" x14ac:dyDescent="0.15">
      <c r="X55" s="176"/>
      <c r="Y55" s="176"/>
    </row>
    <row r="56" spans="6:25" x14ac:dyDescent="0.15">
      <c r="X56" s="176"/>
      <c r="Y56" s="176"/>
    </row>
    <row r="57" spans="6:25" x14ac:dyDescent="0.15">
      <c r="X57" s="176"/>
      <c r="Y57" s="176"/>
    </row>
    <row r="58" spans="6:25" x14ac:dyDescent="0.15">
      <c r="X58" s="176"/>
      <c r="Y58" s="176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875" style="179" customWidth="1"/>
    <col min="3" max="3" width="2.5" style="179" customWidth="1"/>
    <col min="4" max="5" width="5.5" style="179" customWidth="1"/>
    <col min="6" max="7" width="5.875" style="179" customWidth="1"/>
    <col min="8" max="8" width="7.75" style="179" customWidth="1"/>
    <col min="9" max="9" width="5.5" style="179" customWidth="1"/>
    <col min="10" max="10" width="5.75" style="179" customWidth="1"/>
    <col min="11" max="11" width="5.875" style="179" customWidth="1"/>
    <col min="12" max="12" width="7.75" style="179" customWidth="1"/>
    <col min="13" max="13" width="5.375" style="179" customWidth="1"/>
    <col min="14" max="14" width="6" style="179" customWidth="1"/>
    <col min="15" max="15" width="5.875" style="179" customWidth="1"/>
    <col min="16" max="16" width="7.625" style="179" customWidth="1"/>
    <col min="17" max="19" width="5.875" style="179" customWidth="1"/>
    <col min="20" max="20" width="7.625" style="179" customWidth="1"/>
    <col min="21" max="23" width="5.875" style="179" customWidth="1"/>
    <col min="24" max="24" width="7.625" style="179" customWidth="1"/>
    <col min="25" max="16384" width="7.5" style="179"/>
  </cols>
  <sheetData>
    <row r="1" spans="2:49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</row>
    <row r="2" spans="2:49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</row>
    <row r="3" spans="2:49" x14ac:dyDescent="0.15">
      <c r="B3" s="135" t="s">
        <v>154</v>
      </c>
      <c r="Z3" s="134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2:49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</row>
    <row r="5" spans="2:49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</row>
    <row r="6" spans="2:49" x14ac:dyDescent="0.15">
      <c r="B6" s="249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6"/>
      <c r="AA6" s="186"/>
      <c r="AB6" s="186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76"/>
    </row>
    <row r="7" spans="2:49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</row>
    <row r="8" spans="2:49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</row>
    <row r="9" spans="2:49" ht="14.1" customHeight="1" x14ac:dyDescent="0.15">
      <c r="B9" s="200" t="s">
        <v>100</v>
      </c>
      <c r="C9" s="186">
        <v>21</v>
      </c>
      <c r="D9" s="176" t="s">
        <v>101</v>
      </c>
      <c r="E9" s="200">
        <v>630</v>
      </c>
      <c r="F9" s="201">
        <v>1176</v>
      </c>
      <c r="G9" s="176">
        <v>862</v>
      </c>
      <c r="H9" s="201">
        <v>878587</v>
      </c>
      <c r="I9" s="200">
        <v>998</v>
      </c>
      <c r="J9" s="201">
        <v>1365</v>
      </c>
      <c r="K9" s="176">
        <v>1174</v>
      </c>
      <c r="L9" s="201">
        <v>333349</v>
      </c>
      <c r="M9" s="200">
        <v>998</v>
      </c>
      <c r="N9" s="201">
        <v>1418</v>
      </c>
      <c r="O9" s="176">
        <v>1184</v>
      </c>
      <c r="P9" s="201">
        <v>223266</v>
      </c>
      <c r="Q9" s="200">
        <v>998</v>
      </c>
      <c r="R9" s="201">
        <v>1391</v>
      </c>
      <c r="S9" s="176">
        <v>1191</v>
      </c>
      <c r="T9" s="201">
        <v>217735</v>
      </c>
      <c r="U9" s="200">
        <v>914</v>
      </c>
      <c r="V9" s="201">
        <v>1328</v>
      </c>
      <c r="W9" s="176">
        <v>1096</v>
      </c>
      <c r="X9" s="201">
        <v>364076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49" ht="14.1" customHeight="1" x14ac:dyDescent="0.15">
      <c r="B10" s="200"/>
      <c r="C10" s="186">
        <v>22</v>
      </c>
      <c r="D10" s="202"/>
      <c r="E10" s="201">
        <v>630</v>
      </c>
      <c r="F10" s="201">
        <v>1155</v>
      </c>
      <c r="G10" s="201">
        <v>827</v>
      </c>
      <c r="H10" s="201">
        <v>613763</v>
      </c>
      <c r="I10" s="201">
        <v>788</v>
      </c>
      <c r="J10" s="201">
        <v>1365</v>
      </c>
      <c r="K10" s="201">
        <v>1099</v>
      </c>
      <c r="L10" s="201">
        <v>243511</v>
      </c>
      <c r="M10" s="201">
        <v>788</v>
      </c>
      <c r="N10" s="201">
        <v>1418</v>
      </c>
      <c r="O10" s="201">
        <v>1102</v>
      </c>
      <c r="P10" s="201">
        <v>156613</v>
      </c>
      <c r="Q10" s="201">
        <v>893</v>
      </c>
      <c r="R10" s="201">
        <v>1365</v>
      </c>
      <c r="S10" s="201">
        <v>1113</v>
      </c>
      <c r="T10" s="201">
        <v>132290</v>
      </c>
      <c r="U10" s="201">
        <v>735</v>
      </c>
      <c r="V10" s="201">
        <v>1281</v>
      </c>
      <c r="W10" s="201">
        <v>1039</v>
      </c>
      <c r="X10" s="202">
        <v>231539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</row>
    <row r="11" spans="2:49" ht="14.1" customHeight="1" x14ac:dyDescent="0.15">
      <c r="B11" s="200"/>
      <c r="C11" s="186">
        <v>23</v>
      </c>
      <c r="D11" s="202"/>
      <c r="E11" s="158">
        <v>582.75</v>
      </c>
      <c r="F11" s="158">
        <v>1290.45</v>
      </c>
      <c r="G11" s="158">
        <v>852.36679412108981</v>
      </c>
      <c r="H11" s="158">
        <v>415822.60000000003</v>
      </c>
      <c r="I11" s="158">
        <v>840</v>
      </c>
      <c r="J11" s="158">
        <v>1365</v>
      </c>
      <c r="K11" s="158">
        <v>1092.9312884280075</v>
      </c>
      <c r="L11" s="158">
        <v>212323.90000000002</v>
      </c>
      <c r="M11" s="158">
        <v>840</v>
      </c>
      <c r="N11" s="158">
        <v>1470</v>
      </c>
      <c r="O11" s="158">
        <v>1105.3519763582165</v>
      </c>
      <c r="P11" s="158">
        <v>123674.79999999999</v>
      </c>
      <c r="Q11" s="158">
        <v>892.5</v>
      </c>
      <c r="R11" s="158">
        <v>1470</v>
      </c>
      <c r="S11" s="158">
        <v>1112.7127247252349</v>
      </c>
      <c r="T11" s="158">
        <v>107154.60000000002</v>
      </c>
      <c r="U11" s="158">
        <v>735</v>
      </c>
      <c r="V11" s="158">
        <v>1290.03</v>
      </c>
      <c r="W11" s="159">
        <v>1017.8488830811726</v>
      </c>
      <c r="X11" s="158">
        <v>147411.4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</row>
    <row r="12" spans="2:49" ht="14.1" customHeight="1" x14ac:dyDescent="0.15">
      <c r="B12" s="195"/>
      <c r="C12" s="198">
        <v>24</v>
      </c>
      <c r="D12" s="204"/>
      <c r="E12" s="161">
        <v>525</v>
      </c>
      <c r="F12" s="161">
        <v>1102.5</v>
      </c>
      <c r="G12" s="162">
        <v>766.16102185957186</v>
      </c>
      <c r="H12" s="161">
        <v>467490</v>
      </c>
      <c r="I12" s="161">
        <v>840</v>
      </c>
      <c r="J12" s="161">
        <v>1365</v>
      </c>
      <c r="K12" s="161">
        <v>999.4008218206119</v>
      </c>
      <c r="L12" s="161">
        <v>271266.3</v>
      </c>
      <c r="M12" s="161">
        <v>840</v>
      </c>
      <c r="N12" s="161">
        <v>1312.5</v>
      </c>
      <c r="O12" s="161">
        <v>989.15212000940699</v>
      </c>
      <c r="P12" s="161">
        <v>221632.5</v>
      </c>
      <c r="Q12" s="161">
        <v>840</v>
      </c>
      <c r="R12" s="161">
        <v>1365</v>
      </c>
      <c r="S12" s="161">
        <v>987.03786332571815</v>
      </c>
      <c r="T12" s="161">
        <v>225717.3</v>
      </c>
      <c r="U12" s="161">
        <v>735</v>
      </c>
      <c r="V12" s="161">
        <v>1155</v>
      </c>
      <c r="W12" s="161">
        <v>864.49286651595344</v>
      </c>
      <c r="X12" s="162">
        <v>233968.60000000003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</row>
    <row r="13" spans="2:49" ht="14.1" customHeight="1" x14ac:dyDescent="0.15">
      <c r="B13" s="154"/>
      <c r="C13" s="143">
        <v>4</v>
      </c>
      <c r="D13" s="155"/>
      <c r="E13" s="201">
        <v>630</v>
      </c>
      <c r="F13" s="201">
        <v>1050</v>
      </c>
      <c r="G13" s="201">
        <v>799.77032214178132</v>
      </c>
      <c r="H13" s="201">
        <v>35340.800000000003</v>
      </c>
      <c r="I13" s="201">
        <v>945</v>
      </c>
      <c r="J13" s="201">
        <v>1312.5</v>
      </c>
      <c r="K13" s="201">
        <v>1047.0831376823749</v>
      </c>
      <c r="L13" s="201">
        <v>21163</v>
      </c>
      <c r="M13" s="201">
        <v>945</v>
      </c>
      <c r="N13" s="201">
        <v>1239</v>
      </c>
      <c r="O13" s="201">
        <v>1080.1871129460337</v>
      </c>
      <c r="P13" s="201">
        <v>12898.100000000002</v>
      </c>
      <c r="Q13" s="201">
        <v>945</v>
      </c>
      <c r="R13" s="201">
        <v>1312.5</v>
      </c>
      <c r="S13" s="201">
        <v>1078.5907928388749</v>
      </c>
      <c r="T13" s="201">
        <v>17137.099999999999</v>
      </c>
      <c r="U13" s="201">
        <v>779.1</v>
      </c>
      <c r="V13" s="201">
        <v>1155</v>
      </c>
      <c r="W13" s="201">
        <v>906.83792779912449</v>
      </c>
      <c r="X13" s="202">
        <v>15022.8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</row>
    <row r="14" spans="2:49" ht="14.1" customHeight="1" x14ac:dyDescent="0.15">
      <c r="B14" s="154"/>
      <c r="C14" s="143">
        <v>5</v>
      </c>
      <c r="D14" s="155"/>
      <c r="E14" s="201">
        <v>735</v>
      </c>
      <c r="F14" s="201">
        <v>1102.5</v>
      </c>
      <c r="G14" s="202">
        <v>895.98190651473737</v>
      </c>
      <c r="H14" s="201">
        <v>57159.8</v>
      </c>
      <c r="I14" s="201">
        <v>892.5</v>
      </c>
      <c r="J14" s="201">
        <v>1248.45</v>
      </c>
      <c r="K14" s="201">
        <v>1043.5342689608769</v>
      </c>
      <c r="L14" s="201">
        <v>32083.8</v>
      </c>
      <c r="M14" s="201">
        <v>892.5</v>
      </c>
      <c r="N14" s="201">
        <v>1312.5</v>
      </c>
      <c r="O14" s="201">
        <v>1054.3424108930717</v>
      </c>
      <c r="P14" s="201">
        <v>23381.100000000002</v>
      </c>
      <c r="Q14" s="201">
        <v>945</v>
      </c>
      <c r="R14" s="201">
        <v>1365</v>
      </c>
      <c r="S14" s="201">
        <v>1070.4067048710599</v>
      </c>
      <c r="T14" s="201">
        <v>26037.7</v>
      </c>
      <c r="U14" s="201">
        <v>735</v>
      </c>
      <c r="V14" s="201">
        <v>1050</v>
      </c>
      <c r="W14" s="201">
        <v>875.83014186274261</v>
      </c>
      <c r="X14" s="202">
        <v>23897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</row>
    <row r="15" spans="2:49" ht="14.1" customHeight="1" x14ac:dyDescent="0.15">
      <c r="B15" s="154"/>
      <c r="C15" s="143">
        <v>6</v>
      </c>
      <c r="D15" s="155"/>
      <c r="E15" s="201">
        <v>735</v>
      </c>
      <c r="F15" s="201">
        <v>1029</v>
      </c>
      <c r="G15" s="202">
        <v>879.02496954933008</v>
      </c>
      <c r="H15" s="201">
        <v>29345.4</v>
      </c>
      <c r="I15" s="201">
        <v>945</v>
      </c>
      <c r="J15" s="201">
        <v>1207.5</v>
      </c>
      <c r="K15" s="201">
        <v>1051.4606509197779</v>
      </c>
      <c r="L15" s="201">
        <v>15713.6</v>
      </c>
      <c r="M15" s="201">
        <v>877.80000000000007</v>
      </c>
      <c r="N15" s="201">
        <v>1207.5</v>
      </c>
      <c r="O15" s="201">
        <v>993.5203328509408</v>
      </c>
      <c r="P15" s="201">
        <v>14471</v>
      </c>
      <c r="Q15" s="201">
        <v>945</v>
      </c>
      <c r="R15" s="201">
        <v>1207.5</v>
      </c>
      <c r="S15" s="201">
        <v>1059.1876435210499</v>
      </c>
      <c r="T15" s="202">
        <v>15652.199999999999</v>
      </c>
      <c r="U15" s="201">
        <v>735</v>
      </c>
      <c r="V15" s="201">
        <v>997.5</v>
      </c>
      <c r="W15" s="201">
        <v>868.22306549691291</v>
      </c>
      <c r="X15" s="202">
        <v>16193.900000000001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</row>
    <row r="16" spans="2:49" ht="14.1" customHeight="1" x14ac:dyDescent="0.15">
      <c r="B16" s="154"/>
      <c r="C16" s="143">
        <v>7</v>
      </c>
      <c r="D16" s="155"/>
      <c r="E16" s="201">
        <v>682.5</v>
      </c>
      <c r="F16" s="201">
        <v>1050</v>
      </c>
      <c r="G16" s="201">
        <v>828.55135624622676</v>
      </c>
      <c r="H16" s="201">
        <v>42736.2</v>
      </c>
      <c r="I16" s="201">
        <v>892.5</v>
      </c>
      <c r="J16" s="201">
        <v>1207.5</v>
      </c>
      <c r="K16" s="201">
        <v>1005.9311448459199</v>
      </c>
      <c r="L16" s="201">
        <v>24837.600000000002</v>
      </c>
      <c r="M16" s="201">
        <v>840</v>
      </c>
      <c r="N16" s="201">
        <v>1207.5</v>
      </c>
      <c r="O16" s="201">
        <v>991.29772349553571</v>
      </c>
      <c r="P16" s="201">
        <v>23536.700000000004</v>
      </c>
      <c r="Q16" s="201">
        <v>892.5</v>
      </c>
      <c r="R16" s="201">
        <v>1155</v>
      </c>
      <c r="S16" s="201">
        <v>985.84155054922712</v>
      </c>
      <c r="T16" s="201">
        <v>24536.399999999998</v>
      </c>
      <c r="U16" s="201">
        <v>735</v>
      </c>
      <c r="V16" s="201">
        <v>1050</v>
      </c>
      <c r="W16" s="201">
        <v>850.04963020439459</v>
      </c>
      <c r="X16" s="202">
        <v>25576.7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</row>
    <row r="17" spans="2:49" ht="14.1" customHeight="1" x14ac:dyDescent="0.15">
      <c r="B17" s="154"/>
      <c r="C17" s="143">
        <v>8</v>
      </c>
      <c r="D17" s="155"/>
      <c r="E17" s="201">
        <v>682.5</v>
      </c>
      <c r="F17" s="201">
        <v>1050</v>
      </c>
      <c r="G17" s="201">
        <v>827.2454902703472</v>
      </c>
      <c r="H17" s="201">
        <v>41816.1</v>
      </c>
      <c r="I17" s="201">
        <v>840</v>
      </c>
      <c r="J17" s="201">
        <v>1207.5</v>
      </c>
      <c r="K17" s="201">
        <v>1004.5853402198068</v>
      </c>
      <c r="L17" s="201">
        <v>14168.1</v>
      </c>
      <c r="M17" s="201">
        <v>840</v>
      </c>
      <c r="N17" s="201">
        <v>1212.75</v>
      </c>
      <c r="O17" s="201">
        <v>1011.8748920241868</v>
      </c>
      <c r="P17" s="201">
        <v>17349.7</v>
      </c>
      <c r="Q17" s="201">
        <v>874.65000000000009</v>
      </c>
      <c r="R17" s="201">
        <v>1193.6400000000001</v>
      </c>
      <c r="S17" s="201">
        <v>1020.2373241544448</v>
      </c>
      <c r="T17" s="201">
        <v>11991</v>
      </c>
      <c r="U17" s="201">
        <v>735</v>
      </c>
      <c r="V17" s="201">
        <v>1155</v>
      </c>
      <c r="W17" s="201">
        <v>901.08197757734138</v>
      </c>
      <c r="X17" s="202">
        <v>11209.2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</row>
    <row r="18" spans="2:49" ht="14.1" customHeight="1" x14ac:dyDescent="0.15">
      <c r="B18" s="154"/>
      <c r="C18" s="143">
        <v>9</v>
      </c>
      <c r="D18" s="155"/>
      <c r="E18" s="201">
        <v>735</v>
      </c>
      <c r="F18" s="201">
        <v>1102.5</v>
      </c>
      <c r="G18" s="201">
        <v>883.25485885585817</v>
      </c>
      <c r="H18" s="201">
        <v>35361.4</v>
      </c>
      <c r="I18" s="201">
        <v>840</v>
      </c>
      <c r="J18" s="201">
        <v>1214.8500000000001</v>
      </c>
      <c r="K18" s="201">
        <v>1005.5035686578743</v>
      </c>
      <c r="L18" s="201">
        <v>17762.099999999999</v>
      </c>
      <c r="M18" s="201">
        <v>857.0100000000001</v>
      </c>
      <c r="N18" s="201">
        <v>1207.5</v>
      </c>
      <c r="O18" s="201">
        <v>1007.6949836248903</v>
      </c>
      <c r="P18" s="201">
        <v>15540</v>
      </c>
      <c r="Q18" s="201">
        <v>874.65000000000009</v>
      </c>
      <c r="R18" s="201">
        <v>1214.8500000000001</v>
      </c>
      <c r="S18" s="201">
        <v>1021.5242048972699</v>
      </c>
      <c r="T18" s="201">
        <v>18136.400000000001</v>
      </c>
      <c r="U18" s="201">
        <v>735</v>
      </c>
      <c r="V18" s="201">
        <v>1155</v>
      </c>
      <c r="W18" s="201">
        <v>921.1123160599285</v>
      </c>
      <c r="X18" s="202">
        <v>17445.899999999998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</row>
    <row r="19" spans="2:49" ht="14.1" customHeight="1" x14ac:dyDescent="0.15">
      <c r="B19" s="154"/>
      <c r="C19" s="143">
        <v>10</v>
      </c>
      <c r="D19" s="155"/>
      <c r="E19" s="201">
        <v>682.5</v>
      </c>
      <c r="F19" s="201">
        <v>945</v>
      </c>
      <c r="G19" s="201">
        <v>808.21689591459653</v>
      </c>
      <c r="H19" s="201">
        <v>38656.400000000001</v>
      </c>
      <c r="I19" s="201">
        <v>840</v>
      </c>
      <c r="J19" s="201">
        <v>1265.355</v>
      </c>
      <c r="K19" s="201">
        <v>1033.7632349326243</v>
      </c>
      <c r="L19" s="201">
        <v>27363.199999999997</v>
      </c>
      <c r="M19" s="201">
        <v>840</v>
      </c>
      <c r="N19" s="201">
        <v>1265.355</v>
      </c>
      <c r="O19" s="201">
        <v>1030.2881333509724</v>
      </c>
      <c r="P19" s="201">
        <v>12869.8</v>
      </c>
      <c r="Q19" s="201">
        <v>840</v>
      </c>
      <c r="R19" s="201">
        <v>1265.46</v>
      </c>
      <c r="S19" s="201">
        <v>1032.7204900568183</v>
      </c>
      <c r="T19" s="201">
        <v>14540.2</v>
      </c>
      <c r="U19" s="201">
        <v>735</v>
      </c>
      <c r="V19" s="201">
        <v>1052.835</v>
      </c>
      <c r="W19" s="201">
        <v>899.33613000555806</v>
      </c>
      <c r="X19" s="202">
        <v>15147.2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</row>
    <row r="20" spans="2:49" ht="14.1" customHeight="1" x14ac:dyDescent="0.15">
      <c r="B20" s="154"/>
      <c r="C20" s="143">
        <v>11</v>
      </c>
      <c r="D20" s="155"/>
      <c r="E20" s="201">
        <v>661.5</v>
      </c>
      <c r="F20" s="201">
        <v>892.5</v>
      </c>
      <c r="G20" s="201">
        <v>784.26016501895492</v>
      </c>
      <c r="H20" s="201">
        <v>22068</v>
      </c>
      <c r="I20" s="201">
        <v>840</v>
      </c>
      <c r="J20" s="201">
        <v>1265.25</v>
      </c>
      <c r="K20" s="201">
        <v>1077.7288306451615</v>
      </c>
      <c r="L20" s="201">
        <v>18115.300000000003</v>
      </c>
      <c r="M20" s="201">
        <v>840</v>
      </c>
      <c r="N20" s="201">
        <v>1265.46</v>
      </c>
      <c r="O20" s="201">
        <v>1073.9610542879623</v>
      </c>
      <c r="P20" s="201">
        <v>11920.8</v>
      </c>
      <c r="Q20" s="201">
        <v>840</v>
      </c>
      <c r="R20" s="201">
        <v>1265.25</v>
      </c>
      <c r="S20" s="201">
        <v>1038.599153339605</v>
      </c>
      <c r="T20" s="201">
        <v>13561.3</v>
      </c>
      <c r="U20" s="201">
        <v>787.5</v>
      </c>
      <c r="V20" s="201">
        <v>1102.5</v>
      </c>
      <c r="W20" s="201">
        <v>967.57286150712832</v>
      </c>
      <c r="X20" s="202">
        <v>15594.5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</row>
    <row r="21" spans="2:49" ht="14.1" customHeight="1" x14ac:dyDescent="0.15">
      <c r="B21" s="154"/>
      <c r="C21" s="143">
        <v>12</v>
      </c>
      <c r="D21" s="155"/>
      <c r="E21" s="201">
        <v>661.5</v>
      </c>
      <c r="F21" s="201">
        <v>892.5</v>
      </c>
      <c r="G21" s="201">
        <v>790.71512234375473</v>
      </c>
      <c r="H21" s="201">
        <v>63485.100000000006</v>
      </c>
      <c r="I21" s="201">
        <v>997.5</v>
      </c>
      <c r="J21" s="201">
        <v>1260</v>
      </c>
      <c r="K21" s="201">
        <v>1092.2700089259147</v>
      </c>
      <c r="L21" s="201">
        <v>39697.1</v>
      </c>
      <c r="M21" s="201">
        <v>945</v>
      </c>
      <c r="N21" s="201">
        <v>1260</v>
      </c>
      <c r="O21" s="201">
        <v>1083.2579609024408</v>
      </c>
      <c r="P21" s="201">
        <v>39036.200000000004</v>
      </c>
      <c r="Q21" s="201">
        <v>945</v>
      </c>
      <c r="R21" s="201">
        <v>1260</v>
      </c>
      <c r="S21" s="201">
        <v>1061.7578252881242</v>
      </c>
      <c r="T21" s="201">
        <v>34161.5</v>
      </c>
      <c r="U21" s="201">
        <v>840</v>
      </c>
      <c r="V21" s="201">
        <v>1050</v>
      </c>
      <c r="W21" s="201">
        <v>981.68168022217833</v>
      </c>
      <c r="X21" s="202">
        <v>32064.199999999997</v>
      </c>
      <c r="Z21" s="134"/>
      <c r="AA21" s="143"/>
      <c r="AB21" s="134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</row>
    <row r="22" spans="2:49" ht="14.1" customHeight="1" x14ac:dyDescent="0.15">
      <c r="B22" s="154" t="s">
        <v>102</v>
      </c>
      <c r="C22" s="143">
        <v>1</v>
      </c>
      <c r="D22" s="155" t="s">
        <v>126</v>
      </c>
      <c r="E22" s="201">
        <v>682.5</v>
      </c>
      <c r="F22" s="201">
        <v>943.84500000000003</v>
      </c>
      <c r="G22" s="201">
        <v>810.7168947422573</v>
      </c>
      <c r="H22" s="201">
        <v>30261.199999999997</v>
      </c>
      <c r="I22" s="201">
        <v>945</v>
      </c>
      <c r="J22" s="201">
        <v>1207.5</v>
      </c>
      <c r="K22" s="201">
        <v>1040.3128693368351</v>
      </c>
      <c r="L22" s="201">
        <v>14855.3</v>
      </c>
      <c r="M22" s="201">
        <v>945</v>
      </c>
      <c r="N22" s="201">
        <v>1260</v>
      </c>
      <c r="O22" s="201">
        <v>1081.0103277952403</v>
      </c>
      <c r="P22" s="201">
        <v>13959.8</v>
      </c>
      <c r="Q22" s="201">
        <v>997.5</v>
      </c>
      <c r="R22" s="201">
        <v>1260</v>
      </c>
      <c r="S22" s="201">
        <v>1083.006469235193</v>
      </c>
      <c r="T22" s="201">
        <v>11498.6</v>
      </c>
      <c r="U22" s="201">
        <v>787.5</v>
      </c>
      <c r="V22" s="201">
        <v>1099.98</v>
      </c>
      <c r="W22" s="201">
        <v>909.41463074130957</v>
      </c>
      <c r="X22" s="202">
        <v>14815.900000000001</v>
      </c>
      <c r="Z22" s="134"/>
      <c r="AA22" s="143"/>
      <c r="AB22" s="134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</row>
    <row r="23" spans="2:49" ht="14.1" customHeight="1" x14ac:dyDescent="0.15">
      <c r="B23" s="154"/>
      <c r="C23" s="143">
        <v>2</v>
      </c>
      <c r="D23" s="155"/>
      <c r="E23" s="201">
        <v>735</v>
      </c>
      <c r="F23" s="201">
        <v>945</v>
      </c>
      <c r="G23" s="201">
        <v>836.41105799471643</v>
      </c>
      <c r="H23" s="201">
        <v>30331.599999999999</v>
      </c>
      <c r="I23" s="201">
        <v>945</v>
      </c>
      <c r="J23" s="201">
        <v>1207.5</v>
      </c>
      <c r="K23" s="201">
        <v>1064.1775091519219</v>
      </c>
      <c r="L23" s="201">
        <v>14804.800000000001</v>
      </c>
      <c r="M23" s="201">
        <v>997.5</v>
      </c>
      <c r="N23" s="201">
        <v>1260</v>
      </c>
      <c r="O23" s="201">
        <v>1073.5666249888363</v>
      </c>
      <c r="P23" s="202">
        <v>12286.2</v>
      </c>
      <c r="Q23" s="201">
        <v>945</v>
      </c>
      <c r="R23" s="201">
        <v>1291.5</v>
      </c>
      <c r="S23" s="201">
        <v>1076.0972800784123</v>
      </c>
      <c r="T23" s="201">
        <v>12498.300000000001</v>
      </c>
      <c r="U23" s="201">
        <v>840</v>
      </c>
      <c r="V23" s="201">
        <v>1050</v>
      </c>
      <c r="W23" s="201">
        <v>934.00365380223786</v>
      </c>
      <c r="X23" s="202">
        <v>13969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</row>
    <row r="24" spans="2:49" ht="14.1" customHeight="1" x14ac:dyDescent="0.15">
      <c r="B24" s="154"/>
      <c r="C24" s="143">
        <v>3</v>
      </c>
      <c r="D24" s="155"/>
      <c r="E24" s="201">
        <v>735</v>
      </c>
      <c r="F24" s="201">
        <v>945</v>
      </c>
      <c r="G24" s="201">
        <v>850</v>
      </c>
      <c r="H24" s="201">
        <v>29954</v>
      </c>
      <c r="I24" s="201">
        <v>945</v>
      </c>
      <c r="J24" s="201">
        <v>1176</v>
      </c>
      <c r="K24" s="201">
        <v>1067.5946904724779</v>
      </c>
      <c r="L24" s="201">
        <v>15516</v>
      </c>
      <c r="M24" s="201">
        <v>945</v>
      </c>
      <c r="N24" s="201">
        <v>1225.3500000000001</v>
      </c>
      <c r="O24" s="201">
        <v>1053</v>
      </c>
      <c r="P24" s="201">
        <v>12578</v>
      </c>
      <c r="Q24" s="201">
        <v>945</v>
      </c>
      <c r="R24" s="201">
        <v>1260</v>
      </c>
      <c r="S24" s="201">
        <v>1062</v>
      </c>
      <c r="T24" s="201">
        <v>11933</v>
      </c>
      <c r="U24" s="201">
        <v>840</v>
      </c>
      <c r="V24" s="201">
        <v>1079</v>
      </c>
      <c r="W24" s="201">
        <v>954</v>
      </c>
      <c r="X24" s="202">
        <v>14473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</row>
    <row r="25" spans="2:49" ht="14.1" customHeight="1" x14ac:dyDescent="0.15">
      <c r="B25" s="149"/>
      <c r="C25" s="153">
        <v>4</v>
      </c>
      <c r="D25" s="160"/>
      <c r="E25" s="203">
        <v>787.5</v>
      </c>
      <c r="F25" s="203">
        <v>992.77500000000009</v>
      </c>
      <c r="G25" s="203">
        <v>891.95500679524628</v>
      </c>
      <c r="H25" s="203">
        <v>27806.5</v>
      </c>
      <c r="I25" s="203">
        <v>997.5</v>
      </c>
      <c r="J25" s="203">
        <v>1207.5</v>
      </c>
      <c r="K25" s="203">
        <v>1102.9372912548565</v>
      </c>
      <c r="L25" s="203">
        <v>18746.8</v>
      </c>
      <c r="M25" s="203">
        <v>997.5</v>
      </c>
      <c r="N25" s="203">
        <v>1260</v>
      </c>
      <c r="O25" s="203">
        <v>1094.108176100629</v>
      </c>
      <c r="P25" s="203">
        <v>10177.1</v>
      </c>
      <c r="Q25" s="203">
        <v>997.5</v>
      </c>
      <c r="R25" s="203">
        <v>1236.69</v>
      </c>
      <c r="S25" s="203">
        <v>1110.7918754473874</v>
      </c>
      <c r="T25" s="203">
        <v>10881.900000000001</v>
      </c>
      <c r="U25" s="203">
        <v>892.5</v>
      </c>
      <c r="V25" s="203">
        <v>1155</v>
      </c>
      <c r="W25" s="203">
        <v>1040.4778780786808</v>
      </c>
      <c r="X25" s="204">
        <v>10358.200000000001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</row>
    <row r="26" spans="2:49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</row>
    <row r="27" spans="2:49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</row>
    <row r="28" spans="2:49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</row>
    <row r="29" spans="2:49" x14ac:dyDescent="0.15">
      <c r="B29" s="210">
        <v>41366</v>
      </c>
      <c r="C29" s="211"/>
      <c r="D29" s="212">
        <v>41372</v>
      </c>
      <c r="E29" s="213">
        <v>787.5</v>
      </c>
      <c r="F29" s="213">
        <v>992.77500000000009</v>
      </c>
      <c r="G29" s="213">
        <v>903.40208211997674</v>
      </c>
      <c r="H29" s="250">
        <v>5030.3</v>
      </c>
      <c r="I29" s="213">
        <v>997.5</v>
      </c>
      <c r="J29" s="213">
        <v>1155</v>
      </c>
      <c r="K29" s="213">
        <v>1068.6921701112876</v>
      </c>
      <c r="L29" s="250">
        <v>3306.8</v>
      </c>
      <c r="M29" s="213">
        <v>1028.2650000000001</v>
      </c>
      <c r="N29" s="213">
        <v>1155</v>
      </c>
      <c r="O29" s="213">
        <v>1058.6817757009346</v>
      </c>
      <c r="P29" s="250">
        <v>1811.7</v>
      </c>
      <c r="Q29" s="213">
        <v>997.5</v>
      </c>
      <c r="R29" s="213">
        <v>1155</v>
      </c>
      <c r="S29" s="213">
        <v>1075.641556291391</v>
      </c>
      <c r="T29" s="250">
        <v>1716.5</v>
      </c>
      <c r="U29" s="213">
        <v>892.5</v>
      </c>
      <c r="V29" s="213">
        <v>1050</v>
      </c>
      <c r="W29" s="213">
        <v>1017.3976539589444</v>
      </c>
      <c r="X29" s="250">
        <v>2438.9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</row>
    <row r="30" spans="2:49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</row>
    <row r="31" spans="2:49" x14ac:dyDescent="0.15">
      <c r="B31" s="210">
        <v>41373</v>
      </c>
      <c r="C31" s="211"/>
      <c r="D31" s="212">
        <v>41379</v>
      </c>
      <c r="E31" s="213">
        <v>840</v>
      </c>
      <c r="F31" s="213">
        <v>945</v>
      </c>
      <c r="G31" s="213">
        <v>889.23252340975125</v>
      </c>
      <c r="H31" s="250">
        <v>4684.8999999999996</v>
      </c>
      <c r="I31" s="213">
        <v>1050</v>
      </c>
      <c r="J31" s="213">
        <v>1207.5</v>
      </c>
      <c r="K31" s="213">
        <v>1097.6247314394843</v>
      </c>
      <c r="L31" s="250">
        <v>2351.1999999999998</v>
      </c>
      <c r="M31" s="213">
        <v>1012.515</v>
      </c>
      <c r="N31" s="213">
        <v>1218</v>
      </c>
      <c r="O31" s="213">
        <v>1112.8618090452262</v>
      </c>
      <c r="P31" s="250">
        <v>2019.2</v>
      </c>
      <c r="Q31" s="213">
        <v>1050</v>
      </c>
      <c r="R31" s="213">
        <v>1225.3500000000001</v>
      </c>
      <c r="S31" s="213">
        <v>1128.7567741935482</v>
      </c>
      <c r="T31" s="250">
        <v>2591.1999999999998</v>
      </c>
      <c r="U31" s="213">
        <v>903.21</v>
      </c>
      <c r="V31" s="213">
        <v>1079.4000000000001</v>
      </c>
      <c r="W31" s="213">
        <v>1025.2244495222267</v>
      </c>
      <c r="X31" s="250">
        <v>1940.7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</row>
    <row r="32" spans="2:49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</row>
    <row r="33" spans="2:49" x14ac:dyDescent="0.15">
      <c r="B33" s="210">
        <v>41380</v>
      </c>
      <c r="C33" s="211"/>
      <c r="D33" s="212">
        <v>41386</v>
      </c>
      <c r="E33" s="213">
        <v>787.5</v>
      </c>
      <c r="F33" s="213">
        <v>945</v>
      </c>
      <c r="G33" s="213">
        <v>891.86266816143541</v>
      </c>
      <c r="H33" s="250">
        <v>7272.7</v>
      </c>
      <c r="I33" s="213">
        <v>1050</v>
      </c>
      <c r="J33" s="213">
        <v>1207.5</v>
      </c>
      <c r="K33" s="213">
        <v>1129.8355388726302</v>
      </c>
      <c r="L33" s="250">
        <v>4759.2</v>
      </c>
      <c r="M33" s="213">
        <v>1050</v>
      </c>
      <c r="N33" s="213">
        <v>1205.19</v>
      </c>
      <c r="O33" s="213">
        <v>1130.8743144424132</v>
      </c>
      <c r="P33" s="250">
        <v>2420.3000000000002</v>
      </c>
      <c r="Q33" s="213">
        <v>1050</v>
      </c>
      <c r="R33" s="213">
        <v>1229.9700000000003</v>
      </c>
      <c r="S33" s="213">
        <v>1138.0607271274471</v>
      </c>
      <c r="T33" s="250">
        <v>2962.6</v>
      </c>
      <c r="U33" s="213">
        <v>945</v>
      </c>
      <c r="V33" s="213">
        <v>1155</v>
      </c>
      <c r="W33" s="213">
        <v>1048.3580566716012</v>
      </c>
      <c r="X33" s="250">
        <v>2702.3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</row>
    <row r="34" spans="2:49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</row>
    <row r="35" spans="2:49" ht="12" customHeight="1" x14ac:dyDescent="0.15">
      <c r="B35" s="210">
        <v>41387</v>
      </c>
      <c r="C35" s="211"/>
      <c r="D35" s="212">
        <v>41390</v>
      </c>
      <c r="E35" s="251">
        <v>787.5</v>
      </c>
      <c r="F35" s="250">
        <v>945</v>
      </c>
      <c r="G35" s="181">
        <v>887.0760211383905</v>
      </c>
      <c r="H35" s="250">
        <v>4701.8999999999996</v>
      </c>
      <c r="I35" s="251">
        <v>997.5</v>
      </c>
      <c r="J35" s="250">
        <v>1207.5</v>
      </c>
      <c r="K35" s="181">
        <v>1124.4454356846475</v>
      </c>
      <c r="L35" s="250">
        <v>3795.1</v>
      </c>
      <c r="M35" s="251">
        <v>997.5</v>
      </c>
      <c r="N35" s="250">
        <v>1260</v>
      </c>
      <c r="O35" s="181">
        <v>1132.1275802752291</v>
      </c>
      <c r="P35" s="250">
        <v>1588.7</v>
      </c>
      <c r="Q35" s="251">
        <v>1029</v>
      </c>
      <c r="R35" s="250">
        <v>1236.69</v>
      </c>
      <c r="S35" s="181">
        <v>1109.6519269776877</v>
      </c>
      <c r="T35" s="250">
        <v>1840.8</v>
      </c>
      <c r="U35" s="251">
        <v>945</v>
      </c>
      <c r="V35" s="250">
        <v>1155</v>
      </c>
      <c r="W35" s="181">
        <v>1058.7025946475196</v>
      </c>
      <c r="X35" s="250">
        <v>1916.4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</row>
    <row r="36" spans="2:49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</row>
    <row r="37" spans="2:49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54">
        <v>6116.7</v>
      </c>
      <c r="I37" s="247">
        <v>0</v>
      </c>
      <c r="J37" s="247">
        <v>0</v>
      </c>
      <c r="K37" s="247">
        <v>0</v>
      </c>
      <c r="L37" s="254">
        <v>4534.5</v>
      </c>
      <c r="M37" s="247">
        <v>0</v>
      </c>
      <c r="N37" s="247">
        <v>0</v>
      </c>
      <c r="O37" s="247">
        <v>0</v>
      </c>
      <c r="P37" s="254">
        <v>2337.1999999999998</v>
      </c>
      <c r="Q37" s="247">
        <v>0</v>
      </c>
      <c r="R37" s="247">
        <v>0</v>
      </c>
      <c r="S37" s="247">
        <v>0</v>
      </c>
      <c r="T37" s="254">
        <v>1770.8</v>
      </c>
      <c r="U37" s="247">
        <v>0</v>
      </c>
      <c r="V37" s="247">
        <v>0</v>
      </c>
      <c r="W37" s="247">
        <v>0</v>
      </c>
      <c r="X37" s="254">
        <v>1359.9</v>
      </c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</row>
    <row r="38" spans="2:49" ht="14.25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</row>
    <row r="39" spans="2:49" ht="12.75" customHeight="1" x14ac:dyDescent="0.15">
      <c r="B39" s="180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</row>
    <row r="40" spans="2:49" ht="12.75" customHeight="1" x14ac:dyDescent="0.15">
      <c r="B40" s="225"/>
      <c r="X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</row>
    <row r="41" spans="2:49" x14ac:dyDescent="0.15">
      <c r="B41" s="225"/>
      <c r="X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</row>
    <row r="42" spans="2:49" x14ac:dyDescent="0.15">
      <c r="B42" s="225"/>
      <c r="X42" s="253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</row>
    <row r="43" spans="2:49" ht="13.5" x14ac:dyDescent="0.15">
      <c r="F43" s="177"/>
      <c r="G43" s="178"/>
      <c r="H43" s="178"/>
      <c r="I43" s="178"/>
      <c r="J43" s="178"/>
      <c r="K43" s="178"/>
      <c r="L43" s="176"/>
      <c r="X43" s="253"/>
    </row>
    <row r="44" spans="2:49" ht="13.5" x14ac:dyDescent="0.15">
      <c r="F44" s="177"/>
      <c r="G44" s="177"/>
      <c r="H44" s="177"/>
      <c r="I44" s="177"/>
      <c r="J44" s="177"/>
      <c r="K44" s="177"/>
      <c r="L44" s="176"/>
      <c r="X44" s="176"/>
    </row>
    <row r="45" spans="2:49" ht="13.5" x14ac:dyDescent="0.15">
      <c r="F45" s="177"/>
      <c r="G45" s="177"/>
      <c r="H45" s="177"/>
      <c r="I45" s="177"/>
      <c r="J45" s="177"/>
      <c r="K45" s="177"/>
      <c r="L45" s="176"/>
      <c r="X45" s="176"/>
    </row>
    <row r="46" spans="2:49" ht="13.5" x14ac:dyDescent="0.15">
      <c r="F46" s="177"/>
      <c r="G46" s="177"/>
      <c r="H46" s="177"/>
      <c r="I46" s="177"/>
      <c r="J46" s="177"/>
      <c r="K46" s="177"/>
      <c r="L46" s="176"/>
      <c r="X46" s="176"/>
    </row>
    <row r="47" spans="2:49" x14ac:dyDescent="0.15">
      <c r="X47" s="176"/>
    </row>
    <row r="48" spans="2:49" x14ac:dyDescent="0.15">
      <c r="X48" s="176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  <row r="53" spans="24:24" x14ac:dyDescent="0.15">
      <c r="X53" s="176"/>
    </row>
    <row r="54" spans="24:24" x14ac:dyDescent="0.15">
      <c r="X54" s="176"/>
    </row>
    <row r="55" spans="24:24" x14ac:dyDescent="0.15">
      <c r="X55" s="176"/>
    </row>
    <row r="56" spans="24:24" x14ac:dyDescent="0.15">
      <c r="X56" s="176"/>
    </row>
    <row r="57" spans="24:24" x14ac:dyDescent="0.15">
      <c r="X57" s="176"/>
    </row>
    <row r="58" spans="24:24" x14ac:dyDescent="0.15">
      <c r="X58" s="176"/>
    </row>
    <row r="59" spans="24:24" x14ac:dyDescent="0.15">
      <c r="X59" s="176"/>
    </row>
    <row r="60" spans="24:24" x14ac:dyDescent="0.15">
      <c r="X60" s="176"/>
    </row>
    <row r="61" spans="24:24" x14ac:dyDescent="0.15">
      <c r="X61" s="176"/>
    </row>
    <row r="62" spans="24:24" x14ac:dyDescent="0.15">
      <c r="X62" s="176"/>
    </row>
    <row r="63" spans="24:24" x14ac:dyDescent="0.15">
      <c r="X63" s="176"/>
    </row>
    <row r="64" spans="24:24" x14ac:dyDescent="0.15">
      <c r="X64" s="176"/>
    </row>
    <row r="65" spans="24:24" x14ac:dyDescent="0.15">
      <c r="X65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6.125" style="179" customWidth="1"/>
    <col min="3" max="3" width="3.375" style="179" customWidth="1"/>
    <col min="4" max="4" width="5.875" style="179" customWidth="1"/>
    <col min="5" max="5" width="5.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6384" width="7.5" style="179"/>
  </cols>
  <sheetData>
    <row r="1" spans="2:26" x14ac:dyDescent="0.15"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2:26" x14ac:dyDescent="0.15">
      <c r="H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2:26" x14ac:dyDescent="0.15">
      <c r="B3" s="135" t="s">
        <v>154</v>
      </c>
      <c r="N3" s="176"/>
      <c r="O3" s="134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2:26" x14ac:dyDescent="0.15">
      <c r="L4" s="180" t="s">
        <v>87</v>
      </c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81"/>
      <c r="Z4" s="176"/>
    </row>
    <row r="5" spans="2:26" ht="6" customHeight="1" x14ac:dyDescent="0.15">
      <c r="B5" s="182"/>
      <c r="C5" s="182"/>
      <c r="D5" s="182"/>
      <c r="E5" s="182"/>
      <c r="F5" s="182"/>
      <c r="G5" s="182"/>
      <c r="H5" s="182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2:26" x14ac:dyDescent="0.15">
      <c r="B6" s="249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6"/>
      <c r="P6" s="186"/>
      <c r="Q6" s="186"/>
      <c r="R6" s="145"/>
      <c r="S6" s="145"/>
      <c r="T6" s="145"/>
      <c r="U6" s="145"/>
      <c r="V6" s="188"/>
      <c r="W6" s="188"/>
      <c r="X6" s="188"/>
      <c r="Y6" s="188"/>
      <c r="Z6" s="176"/>
    </row>
    <row r="7" spans="2:26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88"/>
      <c r="P7" s="188"/>
      <c r="Q7" s="188"/>
      <c r="R7" s="186"/>
      <c r="S7" s="186"/>
      <c r="T7" s="186"/>
      <c r="U7" s="186"/>
      <c r="V7" s="186"/>
      <c r="W7" s="186"/>
      <c r="X7" s="186"/>
      <c r="Y7" s="186"/>
      <c r="Z7" s="176"/>
    </row>
    <row r="8" spans="2:26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6"/>
      <c r="P8" s="176"/>
      <c r="Q8" s="176"/>
      <c r="R8" s="186"/>
      <c r="S8" s="186"/>
      <c r="T8" s="186"/>
      <c r="U8" s="186"/>
      <c r="V8" s="186"/>
      <c r="W8" s="186"/>
      <c r="X8" s="186"/>
      <c r="Y8" s="186"/>
      <c r="Z8" s="176"/>
    </row>
    <row r="9" spans="2:26" ht="14.1" customHeight="1" x14ac:dyDescent="0.15">
      <c r="B9" s="200" t="s">
        <v>100</v>
      </c>
      <c r="C9" s="186">
        <v>21</v>
      </c>
      <c r="D9" s="176" t="s">
        <v>101</v>
      </c>
      <c r="E9" s="200">
        <v>735</v>
      </c>
      <c r="F9" s="201">
        <v>1103</v>
      </c>
      <c r="G9" s="176">
        <v>902</v>
      </c>
      <c r="H9" s="201">
        <v>398965</v>
      </c>
      <c r="I9" s="200">
        <v>1208</v>
      </c>
      <c r="J9" s="201">
        <v>1518</v>
      </c>
      <c r="K9" s="176">
        <v>1377</v>
      </c>
      <c r="L9" s="201">
        <v>2644060</v>
      </c>
      <c r="M9" s="200"/>
      <c r="N9" s="176"/>
      <c r="O9" s="176"/>
      <c r="P9" s="18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2:26" ht="14.1" customHeight="1" x14ac:dyDescent="0.15">
      <c r="B10" s="200"/>
      <c r="C10" s="186">
        <v>22</v>
      </c>
      <c r="D10" s="202"/>
      <c r="E10" s="201">
        <v>630</v>
      </c>
      <c r="F10" s="201">
        <v>1050</v>
      </c>
      <c r="G10" s="201">
        <v>793</v>
      </c>
      <c r="H10" s="201">
        <v>321168</v>
      </c>
      <c r="I10" s="201">
        <v>1050</v>
      </c>
      <c r="J10" s="201">
        <v>1575</v>
      </c>
      <c r="K10" s="201">
        <v>1295</v>
      </c>
      <c r="L10" s="202">
        <v>2283385</v>
      </c>
      <c r="M10" s="200"/>
      <c r="N10" s="176"/>
      <c r="O10" s="176"/>
      <c r="P10" s="18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2:26" ht="14.1" customHeight="1" x14ac:dyDescent="0.15">
      <c r="B11" s="200"/>
      <c r="C11" s="186">
        <v>23</v>
      </c>
      <c r="D11" s="202"/>
      <c r="E11" s="158">
        <v>661.5</v>
      </c>
      <c r="F11" s="158">
        <v>1102.5</v>
      </c>
      <c r="G11" s="158">
        <v>853.55168613073022</v>
      </c>
      <c r="H11" s="158">
        <v>287609.19999999995</v>
      </c>
      <c r="I11" s="158">
        <v>970.30500000000006</v>
      </c>
      <c r="J11" s="158">
        <v>1598.1000000000001</v>
      </c>
      <c r="K11" s="158">
        <v>1335.6319606981604</v>
      </c>
      <c r="L11" s="159">
        <v>2090545.3999999994</v>
      </c>
      <c r="M11" s="200"/>
      <c r="N11" s="176"/>
      <c r="O11" s="176"/>
      <c r="P11" s="18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2:26" ht="14.1" customHeight="1" x14ac:dyDescent="0.15">
      <c r="B12" s="195"/>
      <c r="C12" s="198">
        <v>24</v>
      </c>
      <c r="D12" s="204"/>
      <c r="E12" s="161">
        <v>630</v>
      </c>
      <c r="F12" s="161">
        <v>997.5</v>
      </c>
      <c r="G12" s="162">
        <v>746.10590946911384</v>
      </c>
      <c r="H12" s="161">
        <v>226696.00000000003</v>
      </c>
      <c r="I12" s="161">
        <v>952.35</v>
      </c>
      <c r="J12" s="161">
        <v>1690.5</v>
      </c>
      <c r="K12" s="161">
        <v>1246.769939975673</v>
      </c>
      <c r="L12" s="162">
        <v>2390246.9</v>
      </c>
      <c r="M12" s="176"/>
      <c r="N12" s="176"/>
      <c r="O12" s="176"/>
      <c r="P12" s="186"/>
      <c r="Q12" s="176"/>
      <c r="R12" s="163"/>
      <c r="S12" s="163"/>
      <c r="T12" s="163"/>
      <c r="U12" s="163"/>
      <c r="V12" s="163"/>
      <c r="W12" s="163"/>
      <c r="X12" s="163"/>
      <c r="Y12" s="163"/>
      <c r="Z12" s="176"/>
    </row>
    <row r="13" spans="2:26" ht="14.1" customHeight="1" x14ac:dyDescent="0.15">
      <c r="B13" s="154"/>
      <c r="C13" s="143">
        <v>4</v>
      </c>
      <c r="D13" s="155"/>
      <c r="E13" s="201">
        <v>682.5</v>
      </c>
      <c r="F13" s="201">
        <v>997.5</v>
      </c>
      <c r="G13" s="201">
        <v>810.7009364382202</v>
      </c>
      <c r="H13" s="201">
        <v>15735.599999999999</v>
      </c>
      <c r="I13" s="201">
        <v>1160.25</v>
      </c>
      <c r="J13" s="201">
        <v>1690.5</v>
      </c>
      <c r="K13" s="201">
        <v>1344.0839786135693</v>
      </c>
      <c r="L13" s="202">
        <v>174429.90000000002</v>
      </c>
      <c r="N13" s="176"/>
      <c r="O13" s="134"/>
      <c r="P13" s="143"/>
      <c r="Q13" s="134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2:26" ht="14.1" customHeight="1" x14ac:dyDescent="0.15">
      <c r="B14" s="154"/>
      <c r="C14" s="143">
        <v>5</v>
      </c>
      <c r="D14" s="155"/>
      <c r="E14" s="201">
        <v>682.5</v>
      </c>
      <c r="F14" s="201">
        <v>892.5</v>
      </c>
      <c r="G14" s="202">
        <v>765.88520801232664</v>
      </c>
      <c r="H14" s="201">
        <v>19396.800000000003</v>
      </c>
      <c r="I14" s="201">
        <v>1244.25</v>
      </c>
      <c r="J14" s="201">
        <v>1601.5650000000001</v>
      </c>
      <c r="K14" s="201">
        <v>1382.841503488502</v>
      </c>
      <c r="L14" s="202">
        <v>245417.7</v>
      </c>
      <c r="N14" s="176"/>
      <c r="O14" s="134"/>
      <c r="P14" s="143"/>
      <c r="Q14" s="134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2:26" ht="14.1" customHeight="1" x14ac:dyDescent="0.15">
      <c r="B15" s="154"/>
      <c r="C15" s="143">
        <v>6</v>
      </c>
      <c r="D15" s="155"/>
      <c r="E15" s="201">
        <v>682.5</v>
      </c>
      <c r="F15" s="201">
        <v>892.5</v>
      </c>
      <c r="G15" s="201">
        <v>759.64106476503684</v>
      </c>
      <c r="H15" s="201">
        <v>16752.8</v>
      </c>
      <c r="I15" s="201">
        <v>1261.05</v>
      </c>
      <c r="J15" s="201">
        <v>1556.1000000000001</v>
      </c>
      <c r="K15" s="201">
        <v>1385.2902931063961</v>
      </c>
      <c r="L15" s="202">
        <v>179662.50000000003</v>
      </c>
      <c r="N15" s="176"/>
      <c r="O15" s="134"/>
      <c r="P15" s="143"/>
      <c r="Q15" s="134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2:26" ht="14.1" customHeight="1" x14ac:dyDescent="0.15">
      <c r="B16" s="154"/>
      <c r="C16" s="143">
        <v>7</v>
      </c>
      <c r="D16" s="155"/>
      <c r="E16" s="201">
        <v>630</v>
      </c>
      <c r="F16" s="201">
        <v>913.5</v>
      </c>
      <c r="G16" s="201">
        <v>736.120212545718</v>
      </c>
      <c r="H16" s="201">
        <v>19704.2</v>
      </c>
      <c r="I16" s="201">
        <v>1155</v>
      </c>
      <c r="J16" s="201">
        <v>1470</v>
      </c>
      <c r="K16" s="201">
        <v>1322.6434971703093</v>
      </c>
      <c r="L16" s="202">
        <v>235926.5</v>
      </c>
      <c r="N16" s="176"/>
      <c r="O16" s="134"/>
      <c r="P16" s="143"/>
      <c r="Q16" s="134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2:26" ht="14.1" customHeight="1" x14ac:dyDescent="0.15">
      <c r="B17" s="154"/>
      <c r="C17" s="143">
        <v>8</v>
      </c>
      <c r="D17" s="155"/>
      <c r="E17" s="201">
        <v>630</v>
      </c>
      <c r="F17" s="201">
        <v>899.64</v>
      </c>
      <c r="G17" s="201">
        <v>756.61876832844575</v>
      </c>
      <c r="H17" s="201">
        <v>13120.4</v>
      </c>
      <c r="I17" s="201">
        <v>1036.3500000000001</v>
      </c>
      <c r="J17" s="201">
        <v>1365</v>
      </c>
      <c r="K17" s="201">
        <v>1220.2363304102387</v>
      </c>
      <c r="L17" s="202">
        <v>154395.70000000001</v>
      </c>
      <c r="N17" s="176"/>
      <c r="O17" s="134"/>
      <c r="P17" s="143"/>
      <c r="Q17" s="134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2:26" ht="14.1" customHeight="1" x14ac:dyDescent="0.15">
      <c r="B18" s="154"/>
      <c r="C18" s="143">
        <v>9</v>
      </c>
      <c r="D18" s="155"/>
      <c r="E18" s="201">
        <v>682.5</v>
      </c>
      <c r="F18" s="201">
        <v>945</v>
      </c>
      <c r="G18" s="201">
        <v>779.66459972235077</v>
      </c>
      <c r="H18" s="201">
        <v>13490.9</v>
      </c>
      <c r="I18" s="201">
        <v>952.35</v>
      </c>
      <c r="J18" s="201">
        <v>1344</v>
      </c>
      <c r="K18" s="201">
        <v>1177.4706374814302</v>
      </c>
      <c r="L18" s="202">
        <v>204446.2</v>
      </c>
      <c r="N18" s="176"/>
      <c r="O18" s="134"/>
      <c r="P18" s="143"/>
      <c r="Q18" s="134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2:26" ht="14.1" customHeight="1" x14ac:dyDescent="0.15">
      <c r="B19" s="154"/>
      <c r="C19" s="143">
        <v>10</v>
      </c>
      <c r="D19" s="155"/>
      <c r="E19" s="201">
        <v>661.5</v>
      </c>
      <c r="F19" s="201">
        <v>945</v>
      </c>
      <c r="G19" s="201">
        <v>782.26264067896341</v>
      </c>
      <c r="H19" s="201">
        <v>15498.699999999999</v>
      </c>
      <c r="I19" s="201">
        <v>997.5</v>
      </c>
      <c r="J19" s="201">
        <v>1378.44</v>
      </c>
      <c r="K19" s="201">
        <v>1155.8163214099793</v>
      </c>
      <c r="L19" s="202">
        <v>207129.3</v>
      </c>
      <c r="N19" s="176"/>
      <c r="O19" s="134"/>
      <c r="P19" s="143"/>
      <c r="Q19" s="134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2:26" ht="14.1" customHeight="1" x14ac:dyDescent="0.15">
      <c r="B20" s="154"/>
      <c r="C20" s="143">
        <v>11</v>
      </c>
      <c r="D20" s="155"/>
      <c r="E20" s="201">
        <v>672</v>
      </c>
      <c r="F20" s="201">
        <v>892.5</v>
      </c>
      <c r="G20" s="201">
        <v>802.97191250621393</v>
      </c>
      <c r="H20" s="201">
        <v>18047.800000000003</v>
      </c>
      <c r="I20" s="201">
        <v>1081.92</v>
      </c>
      <c r="J20" s="201">
        <v>1420.9649999999999</v>
      </c>
      <c r="K20" s="201">
        <v>1202.7600873414026</v>
      </c>
      <c r="L20" s="202">
        <v>180766.3</v>
      </c>
      <c r="N20" s="176"/>
      <c r="O20" s="134"/>
      <c r="P20" s="143"/>
      <c r="Q20" s="134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2:26" ht="14.1" customHeight="1" x14ac:dyDescent="0.15">
      <c r="B21" s="154"/>
      <c r="C21" s="143">
        <v>12</v>
      </c>
      <c r="D21" s="155"/>
      <c r="E21" s="201">
        <v>682.5</v>
      </c>
      <c r="F21" s="201">
        <v>945</v>
      </c>
      <c r="G21" s="201">
        <v>806.43333567984223</v>
      </c>
      <c r="H21" s="201">
        <v>29877.9</v>
      </c>
      <c r="I21" s="201">
        <v>1099.3500000000001</v>
      </c>
      <c r="J21" s="201">
        <v>1496.25</v>
      </c>
      <c r="K21" s="201">
        <v>1287.1678349872207</v>
      </c>
      <c r="L21" s="202">
        <v>182595.3</v>
      </c>
      <c r="N21" s="176"/>
      <c r="O21" s="134"/>
      <c r="P21" s="143"/>
      <c r="Q21" s="134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2:26" ht="14.1" customHeight="1" x14ac:dyDescent="0.15">
      <c r="B22" s="154" t="s">
        <v>102</v>
      </c>
      <c r="C22" s="143">
        <v>1</v>
      </c>
      <c r="D22" s="155" t="s">
        <v>126</v>
      </c>
      <c r="E22" s="201">
        <v>735</v>
      </c>
      <c r="F22" s="201">
        <v>945</v>
      </c>
      <c r="G22" s="201">
        <v>828.65997458319475</v>
      </c>
      <c r="H22" s="201">
        <v>14380.400000000001</v>
      </c>
      <c r="I22" s="201">
        <v>1102.5</v>
      </c>
      <c r="J22" s="201">
        <v>1428.7350000000001</v>
      </c>
      <c r="K22" s="201">
        <v>1300.1969762769454</v>
      </c>
      <c r="L22" s="202">
        <v>188019.1</v>
      </c>
      <c r="N22" s="176"/>
      <c r="O22" s="134"/>
      <c r="P22" s="143"/>
      <c r="Q22" s="134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2:26" ht="14.1" customHeight="1" x14ac:dyDescent="0.15">
      <c r="B23" s="154"/>
      <c r="C23" s="143">
        <v>2</v>
      </c>
      <c r="D23" s="155"/>
      <c r="E23" s="201">
        <v>745.5</v>
      </c>
      <c r="F23" s="202">
        <v>892.5</v>
      </c>
      <c r="G23" s="201">
        <v>854.55026253709775</v>
      </c>
      <c r="H23" s="201">
        <v>17547</v>
      </c>
      <c r="I23" s="201">
        <v>1102.5</v>
      </c>
      <c r="J23" s="201">
        <v>1365</v>
      </c>
      <c r="K23" s="201">
        <v>1271.9676974998276</v>
      </c>
      <c r="L23" s="202">
        <v>178685.4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2:26" ht="14.1" customHeight="1" x14ac:dyDescent="0.15">
      <c r="B24" s="154"/>
      <c r="C24" s="143">
        <v>3</v>
      </c>
      <c r="D24" s="155"/>
      <c r="E24" s="201">
        <v>735</v>
      </c>
      <c r="F24" s="201">
        <v>892.5</v>
      </c>
      <c r="G24" s="201">
        <v>839.99614757439872</v>
      </c>
      <c r="H24" s="201">
        <v>14000.3</v>
      </c>
      <c r="I24" s="201">
        <v>1123.5</v>
      </c>
      <c r="J24" s="201">
        <v>1397.55</v>
      </c>
      <c r="K24" s="201">
        <v>1298.4932128178266</v>
      </c>
      <c r="L24" s="202">
        <v>150559.29999999999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2:26" ht="14.1" customHeight="1" x14ac:dyDescent="0.15">
      <c r="B25" s="149"/>
      <c r="C25" s="153">
        <v>4</v>
      </c>
      <c r="D25" s="160"/>
      <c r="E25" s="203">
        <v>714</v>
      </c>
      <c r="F25" s="203">
        <v>892.5</v>
      </c>
      <c r="G25" s="203">
        <v>813.43204289296943</v>
      </c>
      <c r="H25" s="203">
        <v>13083.099999999999</v>
      </c>
      <c r="I25" s="203">
        <v>1239</v>
      </c>
      <c r="J25" s="203">
        <v>1440.6000000000001</v>
      </c>
      <c r="K25" s="203">
        <v>1346.683971493452</v>
      </c>
      <c r="L25" s="204">
        <v>173184.6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2:26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2:26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2:26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2:26" x14ac:dyDescent="0.15">
      <c r="B29" s="210">
        <v>41366</v>
      </c>
      <c r="C29" s="211"/>
      <c r="D29" s="212">
        <v>41372</v>
      </c>
      <c r="E29" s="213">
        <v>756</v>
      </c>
      <c r="F29" s="213">
        <v>880.00500000000011</v>
      </c>
      <c r="G29" s="213">
        <v>822.89739413680797</v>
      </c>
      <c r="H29" s="250">
        <v>3656.2</v>
      </c>
      <c r="I29" s="213">
        <v>1239</v>
      </c>
      <c r="J29" s="213">
        <v>1417.5</v>
      </c>
      <c r="K29" s="213">
        <v>1314.9838393457314</v>
      </c>
      <c r="L29" s="250">
        <v>38116.800000000003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2:26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2:26" x14ac:dyDescent="0.15">
      <c r="B31" s="210">
        <v>41373</v>
      </c>
      <c r="C31" s="211"/>
      <c r="D31" s="212">
        <v>41379</v>
      </c>
      <c r="E31" s="213">
        <v>735</v>
      </c>
      <c r="F31" s="213">
        <v>892.5</v>
      </c>
      <c r="G31" s="213">
        <v>825.70071902654888</v>
      </c>
      <c r="H31" s="250">
        <v>2206.8000000000002</v>
      </c>
      <c r="I31" s="213">
        <v>1263.1500000000001</v>
      </c>
      <c r="J31" s="213">
        <v>1417.5</v>
      </c>
      <c r="K31" s="213">
        <v>1351.4479295279702</v>
      </c>
      <c r="L31" s="250">
        <v>34473.9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2:26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</row>
    <row r="33" spans="2:14" x14ac:dyDescent="0.15">
      <c r="B33" s="210">
        <v>41380</v>
      </c>
      <c r="C33" s="211"/>
      <c r="D33" s="212">
        <v>41386</v>
      </c>
      <c r="E33" s="213">
        <v>735</v>
      </c>
      <c r="F33" s="213">
        <v>892.5</v>
      </c>
      <c r="G33" s="213">
        <v>815.8329121601131</v>
      </c>
      <c r="H33" s="250">
        <v>2662.9</v>
      </c>
      <c r="I33" s="213">
        <v>1265.8799999999999</v>
      </c>
      <c r="J33" s="213">
        <v>1417.5</v>
      </c>
      <c r="K33" s="213">
        <v>1355.5771651183697</v>
      </c>
      <c r="L33" s="250">
        <v>46166.3</v>
      </c>
    </row>
    <row r="34" spans="2:14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</row>
    <row r="35" spans="2:14" ht="12" customHeight="1" x14ac:dyDescent="0.15">
      <c r="B35" s="210">
        <v>41387</v>
      </c>
      <c r="C35" s="211"/>
      <c r="D35" s="212">
        <v>41390</v>
      </c>
      <c r="E35" s="255">
        <v>714</v>
      </c>
      <c r="F35" s="250">
        <v>850.5</v>
      </c>
      <c r="G35" s="181">
        <v>792.41563741810774</v>
      </c>
      <c r="H35" s="250">
        <v>1699.5</v>
      </c>
      <c r="I35" s="251">
        <v>1269.45</v>
      </c>
      <c r="J35" s="250">
        <v>1440.6000000000001</v>
      </c>
      <c r="K35" s="181">
        <v>1364.5321831453221</v>
      </c>
      <c r="L35" s="250">
        <v>15432.7</v>
      </c>
    </row>
    <row r="36" spans="2:14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</row>
    <row r="37" spans="2:14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54">
        <v>2857.7</v>
      </c>
      <c r="I37" s="247">
        <v>0</v>
      </c>
      <c r="J37" s="247">
        <v>0</v>
      </c>
      <c r="K37" s="247">
        <v>0</v>
      </c>
      <c r="L37" s="256">
        <v>38994.9</v>
      </c>
    </row>
    <row r="38" spans="2:14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</row>
    <row r="39" spans="2:14" ht="12.75" customHeight="1" x14ac:dyDescent="0.15">
      <c r="B39" s="180"/>
      <c r="L39" s="176"/>
      <c r="M39" s="176"/>
      <c r="N39" s="176"/>
    </row>
    <row r="40" spans="2:14" ht="12.75" customHeight="1" x14ac:dyDescent="0.15">
      <c r="B40" s="225"/>
      <c r="L40" s="176"/>
      <c r="M40" s="176"/>
      <c r="N40" s="176"/>
    </row>
    <row r="41" spans="2:14" x14ac:dyDescent="0.15">
      <c r="B41" s="225"/>
      <c r="L41" s="176"/>
      <c r="M41" s="176"/>
      <c r="N41" s="176"/>
    </row>
    <row r="42" spans="2:14" ht="13.5" x14ac:dyDescent="0.15">
      <c r="B42" s="225"/>
      <c r="F42" s="177"/>
      <c r="G42" s="178"/>
      <c r="H42" s="178"/>
      <c r="L42" s="176"/>
      <c r="M42" s="176"/>
      <c r="N42" s="176"/>
    </row>
    <row r="43" spans="2:14" ht="13.5" x14ac:dyDescent="0.15">
      <c r="F43" s="177"/>
      <c r="G43" s="177"/>
      <c r="H43" s="177"/>
      <c r="L43" s="253"/>
      <c r="M43" s="176"/>
      <c r="N43" s="176"/>
    </row>
    <row r="44" spans="2:14" ht="13.5" x14ac:dyDescent="0.15">
      <c r="F44" s="177"/>
      <c r="G44" s="177"/>
      <c r="H44" s="177"/>
      <c r="L44" s="253"/>
      <c r="M44" s="176"/>
      <c r="N44" s="176"/>
    </row>
    <row r="45" spans="2:14" ht="13.5" x14ac:dyDescent="0.15">
      <c r="F45" s="177"/>
      <c r="G45" s="177"/>
      <c r="H45" s="177"/>
      <c r="L45" s="176"/>
      <c r="M45" s="176"/>
      <c r="N45" s="176"/>
    </row>
    <row r="46" spans="2:14" x14ac:dyDescent="0.15">
      <c r="L46" s="176"/>
      <c r="M46" s="176"/>
      <c r="N46" s="176"/>
    </row>
    <row r="47" spans="2:14" x14ac:dyDescent="0.15">
      <c r="L47" s="176"/>
      <c r="M47" s="176"/>
      <c r="N47" s="176"/>
    </row>
    <row r="48" spans="2:14" x14ac:dyDescent="0.15">
      <c r="L48" s="176"/>
      <c r="M48" s="176"/>
      <c r="N48" s="176"/>
    </row>
    <row r="49" spans="12:14" x14ac:dyDescent="0.15">
      <c r="L49" s="176"/>
      <c r="M49" s="176"/>
      <c r="N49" s="176"/>
    </row>
    <row r="50" spans="12:14" x14ac:dyDescent="0.15">
      <c r="L50" s="176"/>
    </row>
    <row r="51" spans="12:14" x14ac:dyDescent="0.15">
      <c r="L51" s="176"/>
    </row>
    <row r="52" spans="12:14" x14ac:dyDescent="0.15">
      <c r="L52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154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ht="11.25" customHeight="1" x14ac:dyDescent="0.15">
      <c r="X4" s="137" t="s">
        <v>146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34"/>
      <c r="I5" s="150"/>
      <c r="J5" s="134"/>
      <c r="Q5" s="150"/>
      <c r="R5" s="150"/>
      <c r="S5" s="150"/>
      <c r="T5" s="150"/>
      <c r="U5" s="150"/>
      <c r="V5" s="150"/>
      <c r="W5" s="150"/>
      <c r="X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184" t="s">
        <v>88</v>
      </c>
      <c r="D6" s="185"/>
      <c r="E6" s="766" t="s">
        <v>92</v>
      </c>
      <c r="F6" s="767"/>
      <c r="G6" s="767"/>
      <c r="H6" s="768"/>
      <c r="I6" s="766" t="s">
        <v>105</v>
      </c>
      <c r="J6" s="767"/>
      <c r="K6" s="767"/>
      <c r="L6" s="768"/>
      <c r="M6" s="766" t="s">
        <v>117</v>
      </c>
      <c r="N6" s="767"/>
      <c r="O6" s="767"/>
      <c r="P6" s="768"/>
      <c r="Q6" s="766" t="s">
        <v>155</v>
      </c>
      <c r="R6" s="767"/>
      <c r="S6" s="767"/>
      <c r="T6" s="768"/>
      <c r="U6" s="766" t="s">
        <v>156</v>
      </c>
      <c r="V6" s="767"/>
      <c r="W6" s="767"/>
      <c r="X6" s="768"/>
      <c r="Z6" s="134"/>
      <c r="AA6" s="176"/>
      <c r="AB6" s="186"/>
      <c r="AC6" s="186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s="179" customFormat="1" ht="14.1" customHeight="1" x14ac:dyDescent="0.15">
      <c r="B9" s="200" t="s">
        <v>157</v>
      </c>
      <c r="C9" s="186">
        <v>21</v>
      </c>
      <c r="D9" s="176" t="s">
        <v>158</v>
      </c>
      <c r="E9" s="200">
        <v>1155</v>
      </c>
      <c r="F9" s="201">
        <v>1365</v>
      </c>
      <c r="G9" s="176">
        <v>1339</v>
      </c>
      <c r="H9" s="201">
        <v>14803</v>
      </c>
      <c r="I9" s="200">
        <v>2310</v>
      </c>
      <c r="J9" s="201">
        <v>3255</v>
      </c>
      <c r="K9" s="176">
        <v>2608</v>
      </c>
      <c r="L9" s="201">
        <v>83037</v>
      </c>
      <c r="M9" s="200">
        <v>1029</v>
      </c>
      <c r="N9" s="201">
        <v>1418</v>
      </c>
      <c r="O9" s="176">
        <v>1225</v>
      </c>
      <c r="P9" s="201">
        <v>242130</v>
      </c>
      <c r="Q9" s="200">
        <v>1575</v>
      </c>
      <c r="R9" s="201">
        <v>2520</v>
      </c>
      <c r="S9" s="176">
        <v>2069</v>
      </c>
      <c r="T9" s="201">
        <v>163722</v>
      </c>
      <c r="U9" s="200">
        <v>788</v>
      </c>
      <c r="V9" s="201">
        <v>1260</v>
      </c>
      <c r="W9" s="176">
        <v>1041</v>
      </c>
      <c r="X9" s="201">
        <v>167961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2:53" s="179" customFormat="1" ht="14.1" customHeight="1" x14ac:dyDescent="0.15">
      <c r="B10" s="200"/>
      <c r="C10" s="186">
        <v>22</v>
      </c>
      <c r="D10" s="202"/>
      <c r="E10" s="241">
        <v>1417.5</v>
      </c>
      <c r="F10" s="241">
        <v>1417.5</v>
      </c>
      <c r="G10" s="241">
        <v>1417.5</v>
      </c>
      <c r="H10" s="201">
        <v>7548</v>
      </c>
      <c r="I10" s="201">
        <v>2415</v>
      </c>
      <c r="J10" s="201">
        <v>3003</v>
      </c>
      <c r="K10" s="201">
        <v>2637</v>
      </c>
      <c r="L10" s="201">
        <v>58198</v>
      </c>
      <c r="M10" s="201">
        <v>924</v>
      </c>
      <c r="N10" s="201">
        <v>1313</v>
      </c>
      <c r="O10" s="201">
        <v>1103</v>
      </c>
      <c r="P10" s="201">
        <v>161857</v>
      </c>
      <c r="Q10" s="201">
        <v>1523</v>
      </c>
      <c r="R10" s="201">
        <v>2205</v>
      </c>
      <c r="S10" s="201">
        <v>1864</v>
      </c>
      <c r="T10" s="201">
        <v>128394</v>
      </c>
      <c r="U10" s="201">
        <v>714</v>
      </c>
      <c r="V10" s="201">
        <v>1260</v>
      </c>
      <c r="W10" s="201">
        <v>1015</v>
      </c>
      <c r="X10" s="202">
        <v>99678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</row>
    <row r="11" spans="2:53" s="179" customFormat="1" ht="14.1" customHeight="1" x14ac:dyDescent="0.15">
      <c r="B11" s="200"/>
      <c r="C11" s="186">
        <v>23</v>
      </c>
      <c r="D11" s="202"/>
      <c r="E11" s="158">
        <v>1417.5</v>
      </c>
      <c r="F11" s="158">
        <v>1772.4</v>
      </c>
      <c r="G11" s="158">
        <v>1548.9994370637244</v>
      </c>
      <c r="H11" s="158">
        <v>7279.6</v>
      </c>
      <c r="I11" s="158">
        <v>2100</v>
      </c>
      <c r="J11" s="158">
        <v>3307.5</v>
      </c>
      <c r="K11" s="158">
        <v>2612.5615134968066</v>
      </c>
      <c r="L11" s="158">
        <v>35295.699999999997</v>
      </c>
      <c r="M11" s="158">
        <v>924</v>
      </c>
      <c r="N11" s="158">
        <v>1365</v>
      </c>
      <c r="O11" s="158">
        <v>1121.7995329385187</v>
      </c>
      <c r="P11" s="158">
        <v>96730.3</v>
      </c>
      <c r="Q11" s="158">
        <v>945</v>
      </c>
      <c r="R11" s="158">
        <v>2100</v>
      </c>
      <c r="S11" s="158">
        <v>1684.816654278002</v>
      </c>
      <c r="T11" s="158">
        <v>86099.699999999983</v>
      </c>
      <c r="U11" s="158">
        <v>787.5</v>
      </c>
      <c r="V11" s="158">
        <v>1260</v>
      </c>
      <c r="W11" s="158">
        <v>961.20934456639372</v>
      </c>
      <c r="X11" s="159">
        <v>62141.200000000004</v>
      </c>
      <c r="Z11" s="176"/>
      <c r="AA11" s="176"/>
      <c r="AB11" s="186"/>
      <c r="AC11" s="176"/>
      <c r="AD11" s="253"/>
      <c r="AE11" s="253"/>
      <c r="AF11" s="253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</row>
    <row r="12" spans="2:53" s="179" customFormat="1" ht="14.1" customHeight="1" x14ac:dyDescent="0.15">
      <c r="B12" s="195"/>
      <c r="C12" s="198">
        <v>24</v>
      </c>
      <c r="D12" s="204"/>
      <c r="E12" s="247">
        <v>0</v>
      </c>
      <c r="F12" s="247">
        <v>0</v>
      </c>
      <c r="G12" s="247">
        <v>0</v>
      </c>
      <c r="H12" s="161">
        <v>6667</v>
      </c>
      <c r="I12" s="161">
        <v>1890</v>
      </c>
      <c r="J12" s="161">
        <v>2992.5</v>
      </c>
      <c r="K12" s="161">
        <v>2301.9617389509181</v>
      </c>
      <c r="L12" s="161">
        <v>12819.899999999998</v>
      </c>
      <c r="M12" s="161">
        <v>840</v>
      </c>
      <c r="N12" s="161">
        <v>1365</v>
      </c>
      <c r="O12" s="161">
        <v>1050.7029474292012</v>
      </c>
      <c r="P12" s="161">
        <v>107624.6</v>
      </c>
      <c r="Q12" s="161">
        <v>1050</v>
      </c>
      <c r="R12" s="161">
        <v>2257.5</v>
      </c>
      <c r="S12" s="161">
        <v>1492.0391776919796</v>
      </c>
      <c r="T12" s="161">
        <v>99600.1</v>
      </c>
      <c r="U12" s="161">
        <v>682.5</v>
      </c>
      <c r="V12" s="161">
        <v>1155</v>
      </c>
      <c r="W12" s="161">
        <v>826.40303446645669</v>
      </c>
      <c r="X12" s="162">
        <v>68708.7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  <c r="BA12" s="176"/>
    </row>
    <row r="13" spans="2:53" s="179" customFormat="1" ht="14.1" customHeight="1" x14ac:dyDescent="0.15">
      <c r="B13" s="154"/>
      <c r="C13" s="143">
        <v>4</v>
      </c>
      <c r="D13" s="155"/>
      <c r="E13" s="220">
        <v>0</v>
      </c>
      <c r="F13" s="220">
        <v>0</v>
      </c>
      <c r="G13" s="220">
        <v>0</v>
      </c>
      <c r="H13" s="241">
        <v>85.3</v>
      </c>
      <c r="I13" s="241">
        <v>1890</v>
      </c>
      <c r="J13" s="241">
        <v>2625</v>
      </c>
      <c r="K13" s="241">
        <v>2508.1272084805655</v>
      </c>
      <c r="L13" s="201">
        <v>609.29999999999995</v>
      </c>
      <c r="M13" s="250">
        <v>979.65000000000009</v>
      </c>
      <c r="N13" s="250">
        <v>1155</v>
      </c>
      <c r="O13" s="250">
        <v>1079.0386836027715</v>
      </c>
      <c r="P13" s="201">
        <v>5884.3</v>
      </c>
      <c r="Q13" s="201">
        <v>1155</v>
      </c>
      <c r="R13" s="201">
        <v>1837.5</v>
      </c>
      <c r="S13" s="201">
        <v>1501.2663743195371</v>
      </c>
      <c r="T13" s="201">
        <v>8301.7999999999993</v>
      </c>
      <c r="U13" s="201">
        <v>735</v>
      </c>
      <c r="V13" s="201">
        <v>892.5</v>
      </c>
      <c r="W13" s="201">
        <v>820.97365145228218</v>
      </c>
      <c r="X13" s="202">
        <v>8287.1</v>
      </c>
      <c r="Z13" s="176"/>
      <c r="AA13" s="134"/>
      <c r="AB13" s="143"/>
      <c r="AC13" s="134"/>
      <c r="AD13" s="245"/>
      <c r="AE13" s="245"/>
      <c r="AF13" s="245"/>
      <c r="AG13" s="253"/>
      <c r="AH13" s="245"/>
      <c r="AI13" s="245"/>
      <c r="AJ13" s="245"/>
      <c r="AK13" s="176"/>
      <c r="AL13" s="181"/>
      <c r="AM13" s="181"/>
      <c r="AN13" s="181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</row>
    <row r="14" spans="2:53" s="179" customFormat="1" ht="14.1" customHeight="1" x14ac:dyDescent="0.15">
      <c r="B14" s="154"/>
      <c r="C14" s="143">
        <v>5</v>
      </c>
      <c r="D14" s="155"/>
      <c r="E14" s="220">
        <v>0</v>
      </c>
      <c r="F14" s="220">
        <v>0</v>
      </c>
      <c r="G14" s="220">
        <v>0</v>
      </c>
      <c r="H14" s="241">
        <v>210.5</v>
      </c>
      <c r="I14" s="241">
        <v>1890</v>
      </c>
      <c r="J14" s="241">
        <v>2740.5</v>
      </c>
      <c r="K14" s="241">
        <v>2301.9907190879862</v>
      </c>
      <c r="L14" s="201">
        <v>1421.6</v>
      </c>
      <c r="M14" s="250">
        <v>997.5</v>
      </c>
      <c r="N14" s="250">
        <v>1260</v>
      </c>
      <c r="O14" s="250">
        <v>1129.5981486178039</v>
      </c>
      <c r="P14" s="201">
        <v>9892.2000000000007</v>
      </c>
      <c r="Q14" s="201">
        <v>1155</v>
      </c>
      <c r="R14" s="201">
        <v>1785</v>
      </c>
      <c r="S14" s="201">
        <v>1529.4828681524684</v>
      </c>
      <c r="T14" s="201">
        <v>12024.3</v>
      </c>
      <c r="U14" s="201">
        <v>787.5</v>
      </c>
      <c r="V14" s="202">
        <v>903</v>
      </c>
      <c r="W14" s="201">
        <v>842.59446598519537</v>
      </c>
      <c r="X14" s="202">
        <v>8867.2999999999993</v>
      </c>
      <c r="Z14" s="176"/>
      <c r="AA14" s="134"/>
      <c r="AB14" s="143"/>
      <c r="AC14" s="134"/>
      <c r="AD14" s="245"/>
      <c r="AE14" s="245"/>
      <c r="AF14" s="245"/>
      <c r="AG14" s="253"/>
      <c r="AH14" s="253"/>
      <c r="AI14" s="253"/>
      <c r="AJ14" s="253"/>
      <c r="AK14" s="176"/>
      <c r="AL14" s="181"/>
      <c r="AM14" s="181"/>
      <c r="AN14" s="181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</row>
    <row r="15" spans="2:53" s="179" customFormat="1" ht="14.1" customHeight="1" x14ac:dyDescent="0.15">
      <c r="B15" s="154"/>
      <c r="C15" s="143">
        <v>6</v>
      </c>
      <c r="D15" s="155"/>
      <c r="E15" s="220">
        <v>0</v>
      </c>
      <c r="F15" s="220">
        <v>0</v>
      </c>
      <c r="G15" s="220">
        <v>0</v>
      </c>
      <c r="H15" s="241">
        <v>86.7</v>
      </c>
      <c r="I15" s="220">
        <v>0</v>
      </c>
      <c r="J15" s="220">
        <v>0</v>
      </c>
      <c r="K15" s="220">
        <v>0</v>
      </c>
      <c r="L15" s="220">
        <v>0</v>
      </c>
      <c r="M15" s="250">
        <v>892.5</v>
      </c>
      <c r="N15" s="250">
        <v>1207.5</v>
      </c>
      <c r="O15" s="250">
        <v>987.17229271684334</v>
      </c>
      <c r="P15" s="201">
        <v>9341.1</v>
      </c>
      <c r="Q15" s="201">
        <v>1260</v>
      </c>
      <c r="R15" s="201">
        <v>1942.5</v>
      </c>
      <c r="S15" s="201">
        <v>1575.4367627785057</v>
      </c>
      <c r="T15" s="201">
        <v>8821.1</v>
      </c>
      <c r="U15" s="201">
        <v>735</v>
      </c>
      <c r="V15" s="201">
        <v>1050</v>
      </c>
      <c r="W15" s="201">
        <v>892.89928463855426</v>
      </c>
      <c r="X15" s="202">
        <v>4690.6000000000004</v>
      </c>
      <c r="Z15" s="176"/>
      <c r="AA15" s="134"/>
      <c r="AB15" s="143"/>
      <c r="AC15" s="134"/>
      <c r="AD15" s="245"/>
      <c r="AE15" s="245"/>
      <c r="AF15" s="245"/>
      <c r="AG15" s="253"/>
      <c r="AH15" s="253"/>
      <c r="AI15" s="253"/>
      <c r="AJ15" s="253"/>
      <c r="AK15" s="176"/>
      <c r="AL15" s="181"/>
      <c r="AM15" s="181"/>
      <c r="AN15" s="181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</row>
    <row r="16" spans="2:53" s="179" customFormat="1" ht="14.1" customHeight="1" x14ac:dyDescent="0.15">
      <c r="B16" s="154"/>
      <c r="C16" s="143">
        <v>7</v>
      </c>
      <c r="D16" s="155"/>
      <c r="E16" s="220">
        <v>0</v>
      </c>
      <c r="F16" s="220">
        <v>0</v>
      </c>
      <c r="G16" s="220">
        <v>0</v>
      </c>
      <c r="H16" s="241">
        <v>159.9</v>
      </c>
      <c r="I16" s="220">
        <v>2310</v>
      </c>
      <c r="J16" s="220">
        <v>2829.75</v>
      </c>
      <c r="K16" s="220">
        <v>2635.8904272151899</v>
      </c>
      <c r="L16" s="241">
        <v>253</v>
      </c>
      <c r="M16" s="250">
        <v>945</v>
      </c>
      <c r="N16" s="250">
        <v>1149.75</v>
      </c>
      <c r="O16" s="250">
        <v>1075.8361750442618</v>
      </c>
      <c r="P16" s="201">
        <v>14453</v>
      </c>
      <c r="Q16" s="201">
        <v>1312.5</v>
      </c>
      <c r="R16" s="201">
        <v>1837.5</v>
      </c>
      <c r="S16" s="201">
        <v>1563.9359578478409</v>
      </c>
      <c r="T16" s="201">
        <v>8977</v>
      </c>
      <c r="U16" s="201">
        <v>682.5</v>
      </c>
      <c r="V16" s="201">
        <v>1050</v>
      </c>
      <c r="W16" s="201">
        <v>839.77615728207911</v>
      </c>
      <c r="X16" s="201">
        <v>4221</v>
      </c>
      <c r="Z16" s="176"/>
      <c r="AA16" s="134"/>
      <c r="AB16" s="143"/>
      <c r="AC16" s="134"/>
      <c r="AD16" s="245"/>
      <c r="AE16" s="245"/>
      <c r="AF16" s="245"/>
      <c r="AG16" s="253"/>
      <c r="AH16" s="245"/>
      <c r="AI16" s="245"/>
      <c r="AJ16" s="245"/>
      <c r="AK16" s="245"/>
      <c r="AL16" s="181"/>
      <c r="AM16" s="181"/>
      <c r="AN16" s="181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</row>
    <row r="17" spans="2:53" s="179" customFormat="1" ht="14.1" customHeight="1" x14ac:dyDescent="0.15">
      <c r="B17" s="154"/>
      <c r="C17" s="143">
        <v>8</v>
      </c>
      <c r="D17" s="155"/>
      <c r="E17" s="220">
        <v>0</v>
      </c>
      <c r="F17" s="220">
        <v>0</v>
      </c>
      <c r="G17" s="220">
        <v>0</v>
      </c>
      <c r="H17" s="241">
        <v>431.4</v>
      </c>
      <c r="I17" s="220">
        <v>2320.5</v>
      </c>
      <c r="J17" s="220">
        <v>2829.75</v>
      </c>
      <c r="K17" s="220">
        <v>2357.2733815810407</v>
      </c>
      <c r="L17" s="241">
        <v>1339</v>
      </c>
      <c r="M17" s="250">
        <v>945</v>
      </c>
      <c r="N17" s="250">
        <v>1155</v>
      </c>
      <c r="O17" s="250">
        <v>1064.5594900849862</v>
      </c>
      <c r="P17" s="201">
        <v>4160.6000000000004</v>
      </c>
      <c r="Q17" s="201">
        <v>1260</v>
      </c>
      <c r="R17" s="201">
        <v>1785</v>
      </c>
      <c r="S17" s="201">
        <v>1574.8452487582442</v>
      </c>
      <c r="T17" s="201">
        <v>11451.3</v>
      </c>
      <c r="U17" s="201">
        <v>703.5</v>
      </c>
      <c r="V17" s="201">
        <v>1050</v>
      </c>
      <c r="W17" s="201">
        <v>808.40786961265712</v>
      </c>
      <c r="X17" s="202">
        <v>3997.4</v>
      </c>
      <c r="Z17" s="176"/>
      <c r="AA17" s="134"/>
      <c r="AB17" s="143"/>
      <c r="AC17" s="134"/>
      <c r="AD17" s="245"/>
      <c r="AE17" s="245"/>
      <c r="AF17" s="245"/>
      <c r="AG17" s="253"/>
      <c r="AH17" s="245"/>
      <c r="AI17" s="245"/>
      <c r="AJ17" s="245"/>
      <c r="AK17" s="253"/>
      <c r="AL17" s="181"/>
      <c r="AM17" s="181"/>
      <c r="AN17" s="181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</row>
    <row r="18" spans="2:53" s="179" customFormat="1" ht="14.1" customHeight="1" x14ac:dyDescent="0.15">
      <c r="B18" s="154"/>
      <c r="C18" s="143">
        <v>9</v>
      </c>
      <c r="D18" s="155"/>
      <c r="E18" s="220">
        <v>0</v>
      </c>
      <c r="F18" s="220">
        <v>0</v>
      </c>
      <c r="G18" s="220">
        <v>0</v>
      </c>
      <c r="H18" s="241">
        <v>441.2</v>
      </c>
      <c r="I18" s="220">
        <v>2047.5</v>
      </c>
      <c r="J18" s="220">
        <v>2572.5</v>
      </c>
      <c r="K18" s="220">
        <v>2296.1896372458414</v>
      </c>
      <c r="L18" s="241">
        <v>908.7</v>
      </c>
      <c r="M18" s="220">
        <v>0</v>
      </c>
      <c r="N18" s="220">
        <v>0</v>
      </c>
      <c r="O18" s="220">
        <v>0</v>
      </c>
      <c r="P18" s="201">
        <v>11184.5</v>
      </c>
      <c r="Q18" s="201">
        <v>1207.5</v>
      </c>
      <c r="R18" s="201">
        <v>1837.5</v>
      </c>
      <c r="S18" s="201">
        <v>1570.1431456178757</v>
      </c>
      <c r="T18" s="201">
        <v>7615.6</v>
      </c>
      <c r="U18" s="201">
        <v>682.5</v>
      </c>
      <c r="V18" s="201">
        <v>997.5</v>
      </c>
      <c r="W18" s="201">
        <v>798.19576388431403</v>
      </c>
      <c r="X18" s="202">
        <v>3167.3</v>
      </c>
      <c r="Z18" s="176"/>
      <c r="AA18" s="134"/>
      <c r="AB18" s="143"/>
      <c r="AC18" s="134"/>
      <c r="AD18" s="245"/>
      <c r="AE18" s="245"/>
      <c r="AF18" s="245"/>
      <c r="AG18" s="253"/>
      <c r="AH18" s="245"/>
      <c r="AI18" s="245"/>
      <c r="AJ18" s="245"/>
      <c r="AK18" s="253"/>
      <c r="AL18" s="181"/>
      <c r="AM18" s="181"/>
      <c r="AN18" s="181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</row>
    <row r="19" spans="2:53" s="179" customFormat="1" ht="14.1" customHeight="1" x14ac:dyDescent="0.15">
      <c r="B19" s="154"/>
      <c r="C19" s="143">
        <v>10</v>
      </c>
      <c r="D19" s="155"/>
      <c r="E19" s="220">
        <v>0</v>
      </c>
      <c r="F19" s="220">
        <v>0</v>
      </c>
      <c r="G19" s="220">
        <v>0</v>
      </c>
      <c r="H19" s="241">
        <v>174.6</v>
      </c>
      <c r="I19" s="220">
        <v>2257.5</v>
      </c>
      <c r="J19" s="220">
        <v>2625</v>
      </c>
      <c r="K19" s="220">
        <v>2479.6494705611544</v>
      </c>
      <c r="L19" s="241">
        <v>2497.3000000000002</v>
      </c>
      <c r="M19" s="220">
        <v>950.25</v>
      </c>
      <c r="N19" s="220">
        <v>1260</v>
      </c>
      <c r="O19" s="220">
        <v>1123.0362895275973</v>
      </c>
      <c r="P19" s="201">
        <v>14502.6</v>
      </c>
      <c r="Q19" s="201">
        <v>1050</v>
      </c>
      <c r="R19" s="201">
        <v>1785</v>
      </c>
      <c r="S19" s="201">
        <v>1486.1246801251068</v>
      </c>
      <c r="T19" s="201">
        <v>5944</v>
      </c>
      <c r="U19" s="201">
        <v>714</v>
      </c>
      <c r="V19" s="201">
        <v>1050</v>
      </c>
      <c r="W19" s="201">
        <v>860.78322881402983</v>
      </c>
      <c r="X19" s="202">
        <v>3415.9</v>
      </c>
      <c r="Z19" s="176"/>
      <c r="AA19" s="134"/>
      <c r="AB19" s="143"/>
      <c r="AC19" s="134"/>
      <c r="AD19" s="245"/>
      <c r="AE19" s="245"/>
      <c r="AF19" s="245"/>
      <c r="AG19" s="253"/>
      <c r="AH19" s="245"/>
      <c r="AI19" s="245"/>
      <c r="AJ19" s="245"/>
      <c r="AK19" s="253"/>
      <c r="AL19" s="245"/>
      <c r="AM19" s="245"/>
      <c r="AN19" s="245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</row>
    <row r="20" spans="2:53" s="179" customFormat="1" ht="14.1" customHeight="1" x14ac:dyDescent="0.15">
      <c r="B20" s="154"/>
      <c r="C20" s="143">
        <v>11</v>
      </c>
      <c r="D20" s="155"/>
      <c r="E20" s="220">
        <v>0</v>
      </c>
      <c r="F20" s="220">
        <v>0</v>
      </c>
      <c r="G20" s="244">
        <v>0</v>
      </c>
      <c r="H20" s="241">
        <v>0</v>
      </c>
      <c r="I20" s="220">
        <v>2310</v>
      </c>
      <c r="J20" s="220">
        <v>2625</v>
      </c>
      <c r="K20" s="220">
        <v>2468.2989587505008</v>
      </c>
      <c r="L20" s="241">
        <v>1661.8</v>
      </c>
      <c r="M20" s="220">
        <v>1050</v>
      </c>
      <c r="N20" s="220">
        <v>1260</v>
      </c>
      <c r="O20" s="220">
        <v>1154.669614363685</v>
      </c>
      <c r="P20" s="201">
        <v>8490.7999999999993</v>
      </c>
      <c r="Q20" s="201">
        <v>1050</v>
      </c>
      <c r="R20" s="201">
        <v>1785</v>
      </c>
      <c r="S20" s="201">
        <v>1501.6752246469835</v>
      </c>
      <c r="T20" s="201">
        <v>5184.8</v>
      </c>
      <c r="U20" s="201">
        <v>714</v>
      </c>
      <c r="V20" s="201">
        <v>1050</v>
      </c>
      <c r="W20" s="201">
        <v>866.44740376007167</v>
      </c>
      <c r="X20" s="202">
        <v>2379.1</v>
      </c>
      <c r="Z20" s="176"/>
      <c r="AA20" s="134"/>
      <c r="AB20" s="143"/>
      <c r="AC20" s="134"/>
      <c r="AD20" s="245"/>
      <c r="AE20" s="245"/>
      <c r="AF20" s="245"/>
      <c r="AG20" s="253"/>
      <c r="AH20" s="245"/>
      <c r="AI20" s="245"/>
      <c r="AJ20" s="245"/>
      <c r="AK20" s="253"/>
      <c r="AL20" s="245"/>
      <c r="AM20" s="245"/>
      <c r="AN20" s="245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</row>
    <row r="21" spans="2:53" s="179" customFormat="1" ht="14.1" customHeight="1" x14ac:dyDescent="0.15">
      <c r="B21" s="154"/>
      <c r="C21" s="143">
        <v>12</v>
      </c>
      <c r="D21" s="155"/>
      <c r="E21" s="220">
        <v>0</v>
      </c>
      <c r="F21" s="220">
        <v>0</v>
      </c>
      <c r="G21" s="220">
        <v>0</v>
      </c>
      <c r="H21" s="241">
        <v>4139.1000000000004</v>
      </c>
      <c r="I21" s="220">
        <v>2436</v>
      </c>
      <c r="J21" s="220">
        <v>2992.5</v>
      </c>
      <c r="K21" s="220">
        <v>2733.3677145884849</v>
      </c>
      <c r="L21" s="241">
        <v>689.9</v>
      </c>
      <c r="M21" s="220">
        <v>1102.5</v>
      </c>
      <c r="N21" s="220">
        <v>1260</v>
      </c>
      <c r="O21" s="220">
        <v>1181.3075120255614</v>
      </c>
      <c r="P21" s="201">
        <v>7403.8</v>
      </c>
      <c r="Q21" s="201">
        <v>1207.5</v>
      </c>
      <c r="R21" s="201">
        <v>1680</v>
      </c>
      <c r="S21" s="201">
        <v>1470.4595734058189</v>
      </c>
      <c r="T21" s="201">
        <v>10036.700000000001</v>
      </c>
      <c r="U21" s="201">
        <v>735</v>
      </c>
      <c r="V21" s="201">
        <v>945</v>
      </c>
      <c r="W21" s="201">
        <v>839.79732065687119</v>
      </c>
      <c r="X21" s="202">
        <v>12388.4</v>
      </c>
      <c r="Z21" s="176"/>
      <c r="AA21" s="134"/>
      <c r="AB21" s="143"/>
      <c r="AC21" s="134"/>
      <c r="AD21" s="245"/>
      <c r="AE21" s="245"/>
      <c r="AF21" s="245"/>
      <c r="AG21" s="253"/>
      <c r="AH21" s="245"/>
      <c r="AI21" s="245"/>
      <c r="AJ21" s="245"/>
      <c r="AK21" s="253"/>
      <c r="AL21" s="245"/>
      <c r="AM21" s="245"/>
      <c r="AN21" s="245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</row>
    <row r="22" spans="2:53" s="179" customFormat="1" ht="14.1" customHeight="1" x14ac:dyDescent="0.15">
      <c r="B22" s="154" t="s">
        <v>159</v>
      </c>
      <c r="C22" s="143">
        <v>1</v>
      </c>
      <c r="D22" s="155" t="s">
        <v>160</v>
      </c>
      <c r="E22" s="220">
        <v>0</v>
      </c>
      <c r="F22" s="220">
        <v>0</v>
      </c>
      <c r="G22" s="220">
        <v>0</v>
      </c>
      <c r="H22" s="241">
        <v>581</v>
      </c>
      <c r="I22" s="220">
        <v>2100</v>
      </c>
      <c r="J22" s="220">
        <v>2835</v>
      </c>
      <c r="K22" s="220">
        <v>2603.587081429851</v>
      </c>
      <c r="L22" s="241">
        <v>2273.9</v>
      </c>
      <c r="M22" s="220">
        <v>1050</v>
      </c>
      <c r="N22" s="220">
        <v>1260</v>
      </c>
      <c r="O22" s="220">
        <v>1167.266785722943</v>
      </c>
      <c r="P22" s="201">
        <v>16069.1</v>
      </c>
      <c r="Q22" s="201">
        <v>1155</v>
      </c>
      <c r="R22" s="201">
        <v>1680</v>
      </c>
      <c r="S22" s="201">
        <v>1470.2039542143598</v>
      </c>
      <c r="T22" s="201">
        <v>4679</v>
      </c>
      <c r="U22" s="201">
        <v>714</v>
      </c>
      <c r="V22" s="201">
        <v>954.45</v>
      </c>
      <c r="W22" s="201">
        <v>825.00662429987096</v>
      </c>
      <c r="X22" s="202">
        <v>2543.1</v>
      </c>
      <c r="Z22" s="176"/>
      <c r="AA22" s="134"/>
      <c r="AB22" s="143"/>
      <c r="AC22" s="134"/>
      <c r="AD22" s="245"/>
      <c r="AE22" s="245"/>
      <c r="AF22" s="245"/>
      <c r="AG22" s="253"/>
      <c r="AH22" s="245"/>
      <c r="AI22" s="245"/>
      <c r="AJ22" s="245"/>
      <c r="AK22" s="253"/>
      <c r="AL22" s="245"/>
      <c r="AM22" s="245"/>
      <c r="AN22" s="245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</row>
    <row r="23" spans="2:53" s="179" customFormat="1" ht="14.1" customHeight="1" x14ac:dyDescent="0.15">
      <c r="B23" s="154"/>
      <c r="C23" s="143">
        <v>2</v>
      </c>
      <c r="D23" s="155"/>
      <c r="E23" s="220">
        <v>0</v>
      </c>
      <c r="F23" s="220">
        <v>0</v>
      </c>
      <c r="G23" s="244">
        <v>0</v>
      </c>
      <c r="H23" s="241">
        <v>88.1</v>
      </c>
      <c r="I23" s="220">
        <v>2415</v>
      </c>
      <c r="J23" s="220">
        <v>2992.5</v>
      </c>
      <c r="K23" s="220">
        <v>2625.7495800671895</v>
      </c>
      <c r="L23" s="241">
        <v>1506.6</v>
      </c>
      <c r="M23" s="220">
        <v>1029</v>
      </c>
      <c r="N23" s="245">
        <v>1260</v>
      </c>
      <c r="O23" s="244">
        <v>1139.3030690812109</v>
      </c>
      <c r="P23" s="201">
        <v>12806.2</v>
      </c>
      <c r="Q23" s="201">
        <v>1207.5</v>
      </c>
      <c r="R23" s="201">
        <v>1785</v>
      </c>
      <c r="S23" s="201">
        <v>1559.6288145260955</v>
      </c>
      <c r="T23" s="201">
        <v>4771.3999999999996</v>
      </c>
      <c r="U23" s="201">
        <v>735</v>
      </c>
      <c r="V23" s="201">
        <v>1050</v>
      </c>
      <c r="W23" s="201">
        <v>881.82236744759552</v>
      </c>
      <c r="X23" s="202">
        <v>6947.2</v>
      </c>
      <c r="Z23" s="176"/>
      <c r="AA23" s="176"/>
      <c r="AB23" s="176"/>
      <c r="AC23" s="176"/>
      <c r="AD23" s="245"/>
      <c r="AE23" s="245"/>
      <c r="AF23" s="245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</row>
    <row r="24" spans="2:53" s="179" customFormat="1" ht="14.1" customHeight="1" x14ac:dyDescent="0.15">
      <c r="B24" s="154"/>
      <c r="C24" s="143">
        <v>3</v>
      </c>
      <c r="D24" s="155"/>
      <c r="E24" s="220">
        <v>0</v>
      </c>
      <c r="F24" s="220">
        <v>0</v>
      </c>
      <c r="G24" s="220">
        <v>0</v>
      </c>
      <c r="H24" s="241">
        <v>82.3</v>
      </c>
      <c r="I24" s="220">
        <v>2429.7000000000003</v>
      </c>
      <c r="J24" s="220">
        <v>3094.35</v>
      </c>
      <c r="K24" s="220">
        <v>2672.4694151757308</v>
      </c>
      <c r="L24" s="241">
        <v>1540.3</v>
      </c>
      <c r="M24" s="220">
        <v>1039.5</v>
      </c>
      <c r="N24" s="220">
        <v>1279.95</v>
      </c>
      <c r="O24" s="220">
        <v>1165.087251125447</v>
      </c>
      <c r="P24" s="201">
        <v>12695.8</v>
      </c>
      <c r="Q24" s="201">
        <v>1050</v>
      </c>
      <c r="R24" s="201">
        <v>1737.75</v>
      </c>
      <c r="S24" s="201">
        <v>1522.1217120994736</v>
      </c>
      <c r="T24" s="201">
        <v>6746.1</v>
      </c>
      <c r="U24" s="201">
        <v>719.25</v>
      </c>
      <c r="V24" s="201">
        <v>1050</v>
      </c>
      <c r="W24" s="201">
        <v>882.42271746944641</v>
      </c>
      <c r="X24" s="202">
        <v>6527.4</v>
      </c>
      <c r="Z24" s="176"/>
      <c r="AA24" s="176"/>
      <c r="AB24" s="176"/>
      <c r="AC24" s="176"/>
      <c r="AD24" s="245"/>
      <c r="AE24" s="245"/>
      <c r="AF24" s="245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</row>
    <row r="25" spans="2:53" s="179" customFormat="1" ht="14.1" customHeight="1" x14ac:dyDescent="0.15">
      <c r="B25" s="149"/>
      <c r="C25" s="153">
        <v>4</v>
      </c>
      <c r="D25" s="160"/>
      <c r="E25" s="247">
        <v>0</v>
      </c>
      <c r="F25" s="247">
        <v>0</v>
      </c>
      <c r="G25" s="247">
        <v>0</v>
      </c>
      <c r="H25" s="257">
        <v>154.5</v>
      </c>
      <c r="I25" s="247">
        <v>2429.7000000000003</v>
      </c>
      <c r="J25" s="247">
        <v>2992.5</v>
      </c>
      <c r="K25" s="247">
        <v>2916.4327460850104</v>
      </c>
      <c r="L25" s="257">
        <v>1160.5</v>
      </c>
      <c r="M25" s="247">
        <v>1050</v>
      </c>
      <c r="N25" s="247">
        <v>1312.5</v>
      </c>
      <c r="O25" s="247">
        <v>1186.6202096890818</v>
      </c>
      <c r="P25" s="203">
        <v>13835.5</v>
      </c>
      <c r="Q25" s="203">
        <v>993.30000000000007</v>
      </c>
      <c r="R25" s="203">
        <v>1680</v>
      </c>
      <c r="S25" s="203">
        <v>1369.9430992736077</v>
      </c>
      <c r="T25" s="203">
        <v>7725.2</v>
      </c>
      <c r="U25" s="203">
        <v>735</v>
      </c>
      <c r="V25" s="203">
        <v>1050</v>
      </c>
      <c r="W25" s="203">
        <v>887.31743645804863</v>
      </c>
      <c r="X25" s="203">
        <v>5327.7</v>
      </c>
      <c r="Z25" s="176"/>
      <c r="AA25" s="176"/>
      <c r="AB25" s="176"/>
      <c r="AC25" s="176"/>
      <c r="AD25" s="245"/>
      <c r="AE25" s="245"/>
      <c r="AF25" s="245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</row>
    <row r="26" spans="2:53" ht="13.5" customHeight="1" x14ac:dyDescent="0.15">
      <c r="B26" s="200"/>
      <c r="C26" s="196" t="s">
        <v>88</v>
      </c>
      <c r="D26" s="199"/>
      <c r="E26" s="770" t="s">
        <v>147</v>
      </c>
      <c r="F26" s="771"/>
      <c r="G26" s="771"/>
      <c r="H26" s="772"/>
      <c r="I26" s="770" t="s">
        <v>148</v>
      </c>
      <c r="J26" s="771"/>
      <c r="K26" s="771"/>
      <c r="L26" s="772"/>
      <c r="M26" s="770" t="s">
        <v>161</v>
      </c>
      <c r="N26" s="771"/>
      <c r="O26" s="771"/>
      <c r="P26" s="772"/>
      <c r="Q26" s="147"/>
      <c r="R26" s="143"/>
      <c r="S26" s="143"/>
      <c r="T26" s="143"/>
      <c r="U26" s="143"/>
      <c r="V26" s="143"/>
      <c r="W26" s="143"/>
      <c r="X26" s="143"/>
      <c r="Z26" s="178"/>
      <c r="AA26" s="178"/>
      <c r="AB26" s="178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3.5" x14ac:dyDescent="0.15"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47"/>
      <c r="R27" s="143"/>
      <c r="S27" s="143"/>
      <c r="T27" s="143"/>
      <c r="U27" s="143"/>
      <c r="V27" s="143"/>
      <c r="W27" s="143"/>
      <c r="X27" s="176"/>
      <c r="Y27" s="134"/>
      <c r="Z27" s="177"/>
      <c r="AA27" s="176"/>
      <c r="AB27" s="186"/>
      <c r="AC27" s="186"/>
      <c r="AD27" s="769"/>
      <c r="AE27" s="769"/>
      <c r="AF27" s="769"/>
      <c r="AG27" s="769"/>
      <c r="AH27" s="769"/>
      <c r="AI27" s="769"/>
      <c r="AJ27" s="769"/>
      <c r="AK27" s="769"/>
      <c r="AL27" s="769"/>
      <c r="AM27" s="769"/>
      <c r="AN27" s="769"/>
      <c r="AO27" s="769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</row>
    <row r="28" spans="2:53" ht="13.5" x14ac:dyDescent="0.15"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47"/>
      <c r="R28" s="143"/>
      <c r="S28" s="143"/>
      <c r="T28" s="143"/>
      <c r="U28" s="143"/>
      <c r="V28" s="143"/>
      <c r="W28" s="143"/>
      <c r="X28" s="176"/>
      <c r="Y28" s="134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2:53" ht="13.5" x14ac:dyDescent="0.15">
      <c r="B29" s="200" t="s">
        <v>157</v>
      </c>
      <c r="C29" s="186">
        <v>21</v>
      </c>
      <c r="D29" s="176" t="s">
        <v>158</v>
      </c>
      <c r="E29" s="200">
        <v>1995</v>
      </c>
      <c r="F29" s="201">
        <v>2730</v>
      </c>
      <c r="G29" s="176">
        <v>2448</v>
      </c>
      <c r="H29" s="201">
        <v>124577</v>
      </c>
      <c r="I29" s="200">
        <v>2205</v>
      </c>
      <c r="J29" s="201">
        <v>3150</v>
      </c>
      <c r="K29" s="176">
        <v>2745</v>
      </c>
      <c r="L29" s="201">
        <v>184451</v>
      </c>
      <c r="M29" s="190" t="s">
        <v>151</v>
      </c>
      <c r="N29" s="258" t="s">
        <v>151</v>
      </c>
      <c r="O29" s="186" t="s">
        <v>151</v>
      </c>
      <c r="P29" s="258" t="s">
        <v>151</v>
      </c>
      <c r="Q29" s="200"/>
      <c r="R29" s="176"/>
      <c r="S29" s="176"/>
      <c r="T29" s="176"/>
      <c r="U29" s="176"/>
      <c r="V29" s="176"/>
      <c r="W29" s="176"/>
      <c r="X29" s="176"/>
      <c r="Y29" s="134"/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ht="13.5" x14ac:dyDescent="0.15">
      <c r="B30" s="200"/>
      <c r="C30" s="186">
        <v>22</v>
      </c>
      <c r="D30" s="202"/>
      <c r="E30" s="201">
        <v>2310</v>
      </c>
      <c r="F30" s="201">
        <v>2730</v>
      </c>
      <c r="G30" s="201">
        <v>2468</v>
      </c>
      <c r="H30" s="201">
        <v>129620</v>
      </c>
      <c r="I30" s="201">
        <v>2520</v>
      </c>
      <c r="J30" s="201">
        <v>3012</v>
      </c>
      <c r="K30" s="201">
        <v>2798</v>
      </c>
      <c r="L30" s="201">
        <v>178692</v>
      </c>
      <c r="M30" s="258" t="s">
        <v>151</v>
      </c>
      <c r="N30" s="258" t="s">
        <v>151</v>
      </c>
      <c r="O30" s="258" t="s">
        <v>151</v>
      </c>
      <c r="P30" s="259" t="s">
        <v>151</v>
      </c>
      <c r="Q30" s="200"/>
      <c r="R30" s="176"/>
      <c r="S30" s="176"/>
      <c r="T30" s="177"/>
      <c r="U30" s="178"/>
      <c r="V30" s="178"/>
      <c r="W30" s="178"/>
      <c r="X30" s="178"/>
      <c r="Y30" s="178"/>
      <c r="Z30" s="178"/>
      <c r="AA30" s="178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ht="13.5" x14ac:dyDescent="0.15">
      <c r="B31" s="200"/>
      <c r="C31" s="186">
        <v>23</v>
      </c>
      <c r="D31" s="202"/>
      <c r="E31" s="158">
        <v>1890</v>
      </c>
      <c r="F31" s="158">
        <v>3051.3</v>
      </c>
      <c r="G31" s="158">
        <v>2397.0092499466218</v>
      </c>
      <c r="H31" s="158">
        <v>90087.9</v>
      </c>
      <c r="I31" s="158">
        <v>2100</v>
      </c>
      <c r="J31" s="158">
        <v>3608.8500000000004</v>
      </c>
      <c r="K31" s="158">
        <v>2694.4841436665088</v>
      </c>
      <c r="L31" s="158">
        <v>142417.80000000002</v>
      </c>
      <c r="M31" s="258" t="s">
        <v>151</v>
      </c>
      <c r="N31" s="258" t="s">
        <v>151</v>
      </c>
      <c r="O31" s="258" t="s">
        <v>151</v>
      </c>
      <c r="P31" s="258" t="s">
        <v>151</v>
      </c>
      <c r="Q31" s="200"/>
      <c r="R31" s="176"/>
      <c r="S31" s="176"/>
      <c r="T31" s="177"/>
      <c r="U31" s="177"/>
      <c r="V31" s="177"/>
      <c r="W31" s="177"/>
      <c r="X31" s="177"/>
      <c r="Y31" s="177"/>
      <c r="Z31" s="177"/>
      <c r="AA31" s="177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86"/>
      <c r="AM31" s="186"/>
      <c r="AN31" s="186"/>
      <c r="AO31" s="186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ht="13.5" x14ac:dyDescent="0.15">
      <c r="B32" s="195"/>
      <c r="C32" s="198">
        <v>24</v>
      </c>
      <c r="D32" s="204"/>
      <c r="E32" s="161">
        <v>1575</v>
      </c>
      <c r="F32" s="161">
        <v>2940</v>
      </c>
      <c r="G32" s="162">
        <v>2059.8643403404944</v>
      </c>
      <c r="H32" s="161">
        <v>89035.8</v>
      </c>
      <c r="I32" s="161">
        <v>1995</v>
      </c>
      <c r="J32" s="161">
        <v>3465</v>
      </c>
      <c r="K32" s="161">
        <v>2538.0460264517524</v>
      </c>
      <c r="L32" s="161">
        <v>139900.20000000001</v>
      </c>
      <c r="M32" s="197" t="s">
        <v>151</v>
      </c>
      <c r="N32" s="197" t="s">
        <v>151</v>
      </c>
      <c r="O32" s="199" t="s">
        <v>151</v>
      </c>
      <c r="P32" s="199" t="s">
        <v>151</v>
      </c>
      <c r="Q32" s="176"/>
      <c r="R32" s="176"/>
      <c r="S32" s="176"/>
      <c r="T32" s="177"/>
      <c r="U32" s="177"/>
      <c r="V32" s="177"/>
      <c r="W32" s="177"/>
      <c r="X32" s="177"/>
      <c r="Y32" s="177"/>
      <c r="Z32" s="177"/>
      <c r="AA32" s="177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86"/>
      <c r="AM32" s="186"/>
      <c r="AN32" s="186"/>
      <c r="AO32" s="186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x14ac:dyDescent="0.15">
      <c r="B33" s="154"/>
      <c r="C33" s="143">
        <v>4</v>
      </c>
      <c r="D33" s="155"/>
      <c r="E33" s="201">
        <v>1575</v>
      </c>
      <c r="F33" s="201">
        <v>2415</v>
      </c>
      <c r="G33" s="201">
        <v>1995.2481740235003</v>
      </c>
      <c r="H33" s="201">
        <v>5936.7</v>
      </c>
      <c r="I33" s="201">
        <v>2100</v>
      </c>
      <c r="J33" s="201">
        <v>2940</v>
      </c>
      <c r="K33" s="202">
        <v>2519.9528683470617</v>
      </c>
      <c r="L33" s="201">
        <v>10383.700000000001</v>
      </c>
      <c r="M33" s="220">
        <v>0</v>
      </c>
      <c r="N33" s="220">
        <v>0</v>
      </c>
      <c r="O33" s="220">
        <v>0</v>
      </c>
      <c r="P33" s="244">
        <v>0</v>
      </c>
      <c r="Q33" s="176"/>
      <c r="R33" s="176"/>
      <c r="S33" s="176"/>
      <c r="T33" s="176"/>
      <c r="U33" s="176"/>
      <c r="V33" s="176"/>
      <c r="W33" s="176"/>
      <c r="X33" s="176"/>
      <c r="Z33" s="134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245"/>
      <c r="AM33" s="245"/>
      <c r="AN33" s="245"/>
      <c r="AO33" s="245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</row>
    <row r="34" spans="2:53" x14ac:dyDescent="0.15">
      <c r="B34" s="154"/>
      <c r="C34" s="143">
        <v>5</v>
      </c>
      <c r="D34" s="155"/>
      <c r="E34" s="201">
        <v>1575</v>
      </c>
      <c r="F34" s="201">
        <v>2415</v>
      </c>
      <c r="G34" s="202">
        <v>2000.3644825793031</v>
      </c>
      <c r="H34" s="201">
        <v>7878.2</v>
      </c>
      <c r="I34" s="201">
        <v>2100</v>
      </c>
      <c r="J34" s="201">
        <v>2940</v>
      </c>
      <c r="K34" s="202">
        <v>2556.3777086643454</v>
      </c>
      <c r="L34" s="201">
        <v>14387.6</v>
      </c>
      <c r="M34" s="220">
        <v>0</v>
      </c>
      <c r="N34" s="220">
        <v>0</v>
      </c>
      <c r="O34" s="220">
        <v>0</v>
      </c>
      <c r="P34" s="244">
        <v>0</v>
      </c>
      <c r="Q34" s="176"/>
      <c r="R34" s="176"/>
      <c r="S34" s="176"/>
      <c r="T34" s="176"/>
      <c r="U34" s="176"/>
      <c r="V34" s="176"/>
      <c r="W34" s="176"/>
      <c r="X34" s="176"/>
      <c r="Z34" s="134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245"/>
      <c r="AM34" s="245"/>
      <c r="AN34" s="245"/>
      <c r="AO34" s="245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x14ac:dyDescent="0.15">
      <c r="B35" s="154"/>
      <c r="C35" s="143">
        <v>6</v>
      </c>
      <c r="D35" s="155"/>
      <c r="E35" s="201">
        <v>1732.5</v>
      </c>
      <c r="F35" s="201">
        <v>2467.5</v>
      </c>
      <c r="G35" s="201">
        <v>2100.1409948990713</v>
      </c>
      <c r="H35" s="201">
        <v>9704.4</v>
      </c>
      <c r="I35" s="201">
        <v>2415</v>
      </c>
      <c r="J35" s="201">
        <v>3097.5</v>
      </c>
      <c r="K35" s="201">
        <v>2729.7937757480922</v>
      </c>
      <c r="L35" s="201">
        <v>13237.2</v>
      </c>
      <c r="M35" s="220">
        <v>0</v>
      </c>
      <c r="N35" s="220">
        <v>0</v>
      </c>
      <c r="O35" s="220">
        <v>0</v>
      </c>
      <c r="P35" s="244">
        <v>0</v>
      </c>
      <c r="Q35" s="176"/>
      <c r="R35" s="176"/>
      <c r="S35" s="176"/>
      <c r="T35" s="176"/>
      <c r="U35" s="176"/>
      <c r="V35" s="176"/>
      <c r="W35" s="176"/>
      <c r="X35" s="176"/>
      <c r="Z35" s="134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245"/>
      <c r="AM35" s="245"/>
      <c r="AN35" s="245"/>
      <c r="AO35" s="245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x14ac:dyDescent="0.15">
      <c r="B36" s="154"/>
      <c r="C36" s="143">
        <v>7</v>
      </c>
      <c r="D36" s="155"/>
      <c r="E36" s="201">
        <v>1785</v>
      </c>
      <c r="F36" s="201">
        <v>2625</v>
      </c>
      <c r="G36" s="201">
        <v>2204.6451069968734</v>
      </c>
      <c r="H36" s="201">
        <v>7899.3</v>
      </c>
      <c r="I36" s="201">
        <v>2415</v>
      </c>
      <c r="J36" s="201">
        <v>3150</v>
      </c>
      <c r="K36" s="201">
        <v>2729.6674666219537</v>
      </c>
      <c r="L36" s="201">
        <v>12400.9</v>
      </c>
      <c r="M36" s="220">
        <v>0</v>
      </c>
      <c r="N36" s="220">
        <v>0</v>
      </c>
      <c r="O36" s="220">
        <v>0</v>
      </c>
      <c r="P36" s="244">
        <v>0</v>
      </c>
      <c r="Q36" s="176"/>
      <c r="R36" s="176"/>
      <c r="S36" s="176"/>
      <c r="T36" s="176"/>
      <c r="U36" s="176"/>
      <c r="V36" s="176"/>
      <c r="W36" s="176"/>
      <c r="X36" s="176"/>
      <c r="Z36" s="134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245"/>
      <c r="AM36" s="245"/>
      <c r="AN36" s="245"/>
      <c r="AO36" s="245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x14ac:dyDescent="0.15">
      <c r="B37" s="154"/>
      <c r="C37" s="143">
        <v>8</v>
      </c>
      <c r="D37" s="155"/>
      <c r="E37" s="201">
        <v>1890</v>
      </c>
      <c r="F37" s="201">
        <v>2520</v>
      </c>
      <c r="G37" s="201">
        <v>2178.5768447261212</v>
      </c>
      <c r="H37" s="201">
        <v>7032.9</v>
      </c>
      <c r="I37" s="201">
        <v>2520</v>
      </c>
      <c r="J37" s="201">
        <v>3150</v>
      </c>
      <c r="K37" s="201">
        <v>2782.3879886570808</v>
      </c>
      <c r="L37" s="201">
        <v>12935.6</v>
      </c>
      <c r="M37" s="220">
        <v>0</v>
      </c>
      <c r="N37" s="220">
        <v>0</v>
      </c>
      <c r="O37" s="220">
        <v>0</v>
      </c>
      <c r="P37" s="220">
        <v>0</v>
      </c>
      <c r="Q37" s="176"/>
      <c r="R37" s="176"/>
      <c r="S37" s="176"/>
      <c r="T37" s="176"/>
      <c r="U37" s="176"/>
      <c r="V37" s="176"/>
      <c r="W37" s="176"/>
      <c r="X37" s="176"/>
      <c r="Z37" s="134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245"/>
      <c r="AM37" s="245"/>
      <c r="AN37" s="245"/>
      <c r="AO37" s="245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</row>
    <row r="38" spans="2:53" x14ac:dyDescent="0.15">
      <c r="B38" s="154"/>
      <c r="C38" s="143">
        <v>9</v>
      </c>
      <c r="D38" s="155"/>
      <c r="E38" s="201">
        <v>1890</v>
      </c>
      <c r="F38" s="201">
        <v>2415</v>
      </c>
      <c r="G38" s="201">
        <v>2184.0070205602128</v>
      </c>
      <c r="H38" s="201">
        <v>8733.1</v>
      </c>
      <c r="I38" s="201">
        <v>2520</v>
      </c>
      <c r="J38" s="201">
        <v>3150</v>
      </c>
      <c r="K38" s="201">
        <v>2782.2566892843429</v>
      </c>
      <c r="L38" s="201">
        <v>12535.8</v>
      </c>
      <c r="M38" s="220">
        <v>0</v>
      </c>
      <c r="N38" s="220">
        <v>0</v>
      </c>
      <c r="O38" s="220">
        <v>0</v>
      </c>
      <c r="P38" s="244">
        <v>0</v>
      </c>
      <c r="Q38" s="176"/>
      <c r="R38" s="176"/>
      <c r="S38" s="176"/>
      <c r="T38" s="176"/>
      <c r="U38" s="176"/>
      <c r="V38" s="176"/>
      <c r="W38" s="176"/>
      <c r="X38" s="176"/>
      <c r="Z38" s="134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245"/>
      <c r="AM38" s="245"/>
      <c r="AN38" s="245"/>
      <c r="AO38" s="245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</row>
    <row r="39" spans="2:53" x14ac:dyDescent="0.15">
      <c r="B39" s="154"/>
      <c r="C39" s="143">
        <v>10</v>
      </c>
      <c r="D39" s="155"/>
      <c r="E39" s="201">
        <v>1890</v>
      </c>
      <c r="F39" s="201">
        <v>2415</v>
      </c>
      <c r="G39" s="201">
        <v>2204.8986620826786</v>
      </c>
      <c r="H39" s="201">
        <v>8349</v>
      </c>
      <c r="I39" s="201">
        <v>2415</v>
      </c>
      <c r="J39" s="201">
        <v>3150</v>
      </c>
      <c r="K39" s="201">
        <v>2730.6556682753862</v>
      </c>
      <c r="L39" s="201">
        <v>9121.1</v>
      </c>
      <c r="M39" s="220">
        <v>0</v>
      </c>
      <c r="N39" s="220">
        <v>0</v>
      </c>
      <c r="O39" s="220">
        <v>0</v>
      </c>
      <c r="P39" s="244">
        <v>0</v>
      </c>
      <c r="Q39" s="176"/>
      <c r="R39" s="176"/>
      <c r="S39" s="176"/>
      <c r="T39" s="176"/>
      <c r="U39" s="176"/>
      <c r="V39" s="176"/>
      <c r="W39" s="176"/>
      <c r="X39" s="176"/>
      <c r="Z39" s="134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245"/>
      <c r="AM39" s="245"/>
      <c r="AN39" s="245"/>
      <c r="AO39" s="245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B40" s="154"/>
      <c r="C40" s="143">
        <v>11</v>
      </c>
      <c r="D40" s="155"/>
      <c r="E40" s="201">
        <v>1890</v>
      </c>
      <c r="F40" s="201">
        <v>2520</v>
      </c>
      <c r="G40" s="201">
        <v>2262.8755269159014</v>
      </c>
      <c r="H40" s="201">
        <v>7408.3</v>
      </c>
      <c r="I40" s="201">
        <v>2625</v>
      </c>
      <c r="J40" s="201">
        <v>3150</v>
      </c>
      <c r="K40" s="201">
        <v>2834.6847199518206</v>
      </c>
      <c r="L40" s="201">
        <v>7490.3</v>
      </c>
      <c r="M40" s="220">
        <v>0</v>
      </c>
      <c r="N40" s="220">
        <v>0</v>
      </c>
      <c r="O40" s="220">
        <v>0</v>
      </c>
      <c r="P40" s="244">
        <v>0</v>
      </c>
      <c r="Q40" s="176"/>
      <c r="R40" s="176"/>
      <c r="S40" s="176"/>
      <c r="T40" s="176"/>
      <c r="U40" s="176"/>
      <c r="V40" s="176"/>
      <c r="W40" s="176"/>
      <c r="X40" s="176"/>
      <c r="Z40" s="134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245"/>
      <c r="AM40" s="245"/>
      <c r="AN40" s="245"/>
      <c r="AO40" s="245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B41" s="154"/>
      <c r="C41" s="143">
        <v>12</v>
      </c>
      <c r="D41" s="155"/>
      <c r="E41" s="201">
        <v>2310</v>
      </c>
      <c r="F41" s="201">
        <v>2940</v>
      </c>
      <c r="G41" s="201">
        <v>2624.9718252347902</v>
      </c>
      <c r="H41" s="201">
        <v>9077.4</v>
      </c>
      <c r="I41" s="201">
        <v>2835</v>
      </c>
      <c r="J41" s="201">
        <v>3465</v>
      </c>
      <c r="K41" s="201">
        <v>3149.5084608369643</v>
      </c>
      <c r="L41" s="201">
        <v>13873.6</v>
      </c>
      <c r="M41" s="220">
        <v>0</v>
      </c>
      <c r="N41" s="220">
        <v>0</v>
      </c>
      <c r="O41" s="220">
        <v>0</v>
      </c>
      <c r="P41" s="244">
        <v>0</v>
      </c>
      <c r="Q41" s="176"/>
      <c r="R41" s="176"/>
      <c r="S41" s="176"/>
      <c r="T41" s="176"/>
      <c r="U41" s="176"/>
      <c r="V41" s="176"/>
      <c r="W41" s="176"/>
      <c r="X41" s="176"/>
      <c r="Z41" s="134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245"/>
      <c r="AM41" s="245"/>
      <c r="AN41" s="245"/>
      <c r="AO41" s="245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B42" s="154" t="s">
        <v>159</v>
      </c>
      <c r="C42" s="143">
        <v>1</v>
      </c>
      <c r="D42" s="155" t="s">
        <v>160</v>
      </c>
      <c r="E42" s="201">
        <v>1890</v>
      </c>
      <c r="F42" s="201">
        <v>2520</v>
      </c>
      <c r="G42" s="201">
        <v>2221.5905511811025</v>
      </c>
      <c r="H42" s="201">
        <v>5799.9</v>
      </c>
      <c r="I42" s="201">
        <v>2520</v>
      </c>
      <c r="J42" s="201">
        <v>3465</v>
      </c>
      <c r="K42" s="201">
        <v>2939.7848044419038</v>
      </c>
      <c r="L42" s="201">
        <v>7811.1</v>
      </c>
      <c r="M42" s="220">
        <v>0</v>
      </c>
      <c r="N42" s="220">
        <v>0</v>
      </c>
      <c r="O42" s="220">
        <v>0</v>
      </c>
      <c r="P42" s="244">
        <v>0</v>
      </c>
      <c r="Q42" s="176"/>
      <c r="R42" s="176"/>
      <c r="S42" s="176"/>
      <c r="T42" s="176"/>
      <c r="U42" s="176"/>
      <c r="V42" s="176"/>
      <c r="W42" s="176"/>
      <c r="X42" s="176"/>
      <c r="Z42" s="134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245"/>
      <c r="AM42" s="245"/>
      <c r="AN42" s="245"/>
      <c r="AO42" s="245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x14ac:dyDescent="0.15">
      <c r="B43" s="154"/>
      <c r="C43" s="143">
        <v>2</v>
      </c>
      <c r="D43" s="155"/>
      <c r="E43" s="201">
        <v>2310</v>
      </c>
      <c r="F43" s="201">
        <v>3150</v>
      </c>
      <c r="G43" s="201">
        <v>2682.8170023589187</v>
      </c>
      <c r="H43" s="201">
        <v>4261</v>
      </c>
      <c r="I43" s="201">
        <v>2835</v>
      </c>
      <c r="J43" s="201">
        <v>3570</v>
      </c>
      <c r="K43" s="201">
        <v>3202.3849805258037</v>
      </c>
      <c r="L43" s="201">
        <v>5959.9</v>
      </c>
      <c r="M43" s="220">
        <v>0</v>
      </c>
      <c r="N43" s="220">
        <v>0</v>
      </c>
      <c r="O43" s="220">
        <v>0</v>
      </c>
      <c r="P43" s="244">
        <v>0</v>
      </c>
      <c r="Q43" s="176"/>
      <c r="R43" s="176"/>
      <c r="S43" s="176"/>
      <c r="T43" s="176"/>
      <c r="U43" s="176"/>
      <c r="V43" s="176"/>
      <c r="W43" s="176"/>
      <c r="X43" s="176"/>
      <c r="Z43" s="134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245"/>
      <c r="AM43" s="245"/>
      <c r="AN43" s="245"/>
      <c r="AO43" s="245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x14ac:dyDescent="0.15">
      <c r="B44" s="154"/>
      <c r="C44" s="143">
        <v>3</v>
      </c>
      <c r="D44" s="155"/>
      <c r="E44" s="201">
        <v>2100</v>
      </c>
      <c r="F44" s="201">
        <v>2992.5</v>
      </c>
      <c r="G44" s="201">
        <v>2582.5894685990338</v>
      </c>
      <c r="H44" s="201">
        <v>4565.6000000000004</v>
      </c>
      <c r="I44" s="201">
        <v>2625</v>
      </c>
      <c r="J44" s="201">
        <v>3675</v>
      </c>
      <c r="K44" s="201">
        <v>3149.6640349054646</v>
      </c>
      <c r="L44" s="201">
        <v>9306.5</v>
      </c>
      <c r="M44" s="220">
        <v>0</v>
      </c>
      <c r="N44" s="220">
        <v>0</v>
      </c>
      <c r="O44" s="220">
        <v>0</v>
      </c>
      <c r="P44" s="220">
        <v>0</v>
      </c>
      <c r="Q44" s="176"/>
      <c r="R44" s="176"/>
      <c r="S44" s="176"/>
      <c r="T44" s="176"/>
      <c r="U44" s="176"/>
      <c r="V44" s="176"/>
      <c r="W44" s="176"/>
      <c r="X44" s="176"/>
      <c r="Z44" s="134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245"/>
      <c r="AM44" s="245"/>
      <c r="AN44" s="245"/>
      <c r="AO44" s="245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x14ac:dyDescent="0.15">
      <c r="B45" s="149"/>
      <c r="C45" s="153">
        <v>4</v>
      </c>
      <c r="D45" s="160"/>
      <c r="E45" s="203">
        <v>2100</v>
      </c>
      <c r="F45" s="203">
        <v>2625</v>
      </c>
      <c r="G45" s="203">
        <v>2414.8254263093795</v>
      </c>
      <c r="H45" s="203">
        <v>5030.7</v>
      </c>
      <c r="I45" s="203">
        <v>2835</v>
      </c>
      <c r="J45" s="203">
        <v>3577.3500000000004</v>
      </c>
      <c r="K45" s="203">
        <v>3151.2349481937836</v>
      </c>
      <c r="L45" s="203">
        <v>11696</v>
      </c>
      <c r="M45" s="247">
        <v>0</v>
      </c>
      <c r="N45" s="247">
        <v>0</v>
      </c>
      <c r="O45" s="247">
        <v>0</v>
      </c>
      <c r="P45" s="248">
        <v>0</v>
      </c>
      <c r="Q45" s="176"/>
      <c r="R45" s="176"/>
      <c r="S45" s="176"/>
      <c r="T45" s="176"/>
      <c r="U45" s="176"/>
      <c r="V45" s="176"/>
      <c r="W45" s="176"/>
      <c r="X45" s="176"/>
      <c r="Z45" s="134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245"/>
      <c r="AM45" s="245"/>
      <c r="AN45" s="245"/>
      <c r="AO45" s="245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245"/>
      <c r="AM46" s="245"/>
      <c r="AN46" s="245"/>
      <c r="AO46" s="245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6:53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6:53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6:53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6:53" x14ac:dyDescent="0.15"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6:53" x14ac:dyDescent="0.15"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26:53" x14ac:dyDescent="0.15"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26:53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26:53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</sheetData>
  <mergeCells count="16">
    <mergeCell ref="AD27:AG27"/>
    <mergeCell ref="AH27:AK27"/>
    <mergeCell ref="AL27:AO27"/>
    <mergeCell ref="AH6:AK6"/>
    <mergeCell ref="AL6:AO6"/>
    <mergeCell ref="AP6:AS6"/>
    <mergeCell ref="AT6:AW6"/>
    <mergeCell ref="E26:H26"/>
    <mergeCell ref="I26:L26"/>
    <mergeCell ref="M26:P2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625" style="179" customWidth="1"/>
    <col min="3" max="3" width="2.75" style="179" customWidth="1"/>
    <col min="4" max="4" width="5.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162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  <c r="AX4" s="176"/>
      <c r="AY4" s="176"/>
      <c r="AZ4" s="176"/>
    </row>
    <row r="5" spans="2:5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</row>
    <row r="6" spans="2:52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86"/>
      <c r="AB6" s="186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45"/>
      <c r="AT6" s="145"/>
      <c r="AU6" s="145"/>
      <c r="AV6" s="145"/>
      <c r="AW6" s="176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  <c r="AX8" s="176"/>
      <c r="AY8" s="176"/>
      <c r="AZ8" s="176"/>
    </row>
    <row r="9" spans="2:52" ht="14.1" customHeight="1" x14ac:dyDescent="0.15">
      <c r="B9" s="200" t="s">
        <v>157</v>
      </c>
      <c r="C9" s="186">
        <v>21</v>
      </c>
      <c r="D9" s="176" t="s">
        <v>158</v>
      </c>
      <c r="E9" s="200">
        <v>1575</v>
      </c>
      <c r="F9" s="201">
        <v>3150</v>
      </c>
      <c r="G9" s="176">
        <v>2178</v>
      </c>
      <c r="H9" s="201">
        <v>930765</v>
      </c>
      <c r="I9" s="200">
        <v>1260</v>
      </c>
      <c r="J9" s="201">
        <v>2100</v>
      </c>
      <c r="K9" s="176">
        <v>1662</v>
      </c>
      <c r="L9" s="201">
        <v>1039453</v>
      </c>
      <c r="M9" s="200">
        <v>1050</v>
      </c>
      <c r="N9" s="201">
        <v>1890</v>
      </c>
      <c r="O9" s="176">
        <v>1486</v>
      </c>
      <c r="P9" s="201">
        <v>347286</v>
      </c>
      <c r="Q9" s="200">
        <v>3360</v>
      </c>
      <c r="R9" s="201">
        <v>5880</v>
      </c>
      <c r="S9" s="176">
        <v>4407</v>
      </c>
      <c r="T9" s="201">
        <v>147433</v>
      </c>
      <c r="U9" s="200">
        <v>2832</v>
      </c>
      <c r="V9" s="201">
        <v>4830</v>
      </c>
      <c r="W9" s="176">
        <v>3636</v>
      </c>
      <c r="X9" s="201">
        <v>400717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ht="14.1" customHeight="1" x14ac:dyDescent="0.15">
      <c r="B10" s="200"/>
      <c r="C10" s="186">
        <v>22</v>
      </c>
      <c r="D10" s="202"/>
      <c r="E10" s="201">
        <v>1680</v>
      </c>
      <c r="F10" s="201">
        <v>3465</v>
      </c>
      <c r="G10" s="201">
        <v>2212</v>
      </c>
      <c r="H10" s="201">
        <v>880717</v>
      </c>
      <c r="I10" s="201">
        <v>1155</v>
      </c>
      <c r="J10" s="201">
        <v>2153</v>
      </c>
      <c r="K10" s="201">
        <v>1685</v>
      </c>
      <c r="L10" s="201">
        <v>921387</v>
      </c>
      <c r="M10" s="201">
        <v>1050</v>
      </c>
      <c r="N10" s="201">
        <v>1985</v>
      </c>
      <c r="O10" s="202">
        <v>1467</v>
      </c>
      <c r="P10" s="201">
        <v>263404</v>
      </c>
      <c r="Q10" s="201">
        <v>3675</v>
      </c>
      <c r="R10" s="201">
        <v>5408</v>
      </c>
      <c r="S10" s="201">
        <v>4522</v>
      </c>
      <c r="T10" s="201">
        <v>146300</v>
      </c>
      <c r="U10" s="201">
        <v>2940</v>
      </c>
      <c r="V10" s="201">
        <v>5115</v>
      </c>
      <c r="W10" s="201">
        <v>3709</v>
      </c>
      <c r="X10" s="202">
        <v>376476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ht="14.1" customHeight="1" x14ac:dyDescent="0.15">
      <c r="B11" s="200"/>
      <c r="C11" s="186">
        <v>23</v>
      </c>
      <c r="D11" s="202"/>
      <c r="E11" s="158">
        <v>1680</v>
      </c>
      <c r="F11" s="158">
        <v>3486</v>
      </c>
      <c r="G11" s="158">
        <v>2371.0546522069894</v>
      </c>
      <c r="H11" s="158">
        <v>497601.6999999999</v>
      </c>
      <c r="I11" s="158">
        <v>1365</v>
      </c>
      <c r="J11" s="158">
        <v>2205</v>
      </c>
      <c r="K11" s="158">
        <v>1785.4673109623191</v>
      </c>
      <c r="L11" s="158">
        <v>598208.79999999981</v>
      </c>
      <c r="M11" s="158">
        <v>1050</v>
      </c>
      <c r="N11" s="158">
        <v>1837.5</v>
      </c>
      <c r="O11" s="158">
        <v>1506.8147476125516</v>
      </c>
      <c r="P11" s="158">
        <v>121740.8</v>
      </c>
      <c r="Q11" s="158">
        <v>3990</v>
      </c>
      <c r="R11" s="158">
        <v>5565</v>
      </c>
      <c r="S11" s="158">
        <v>4695.0070345368704</v>
      </c>
      <c r="T11" s="158">
        <v>87444.800000000017</v>
      </c>
      <c r="U11" s="158">
        <v>3150</v>
      </c>
      <c r="V11" s="158">
        <v>4725</v>
      </c>
      <c r="W11" s="158">
        <v>3862.9979139957491</v>
      </c>
      <c r="X11" s="159">
        <v>210688.6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ht="14.1" customHeight="1" x14ac:dyDescent="0.15">
      <c r="B12" s="195"/>
      <c r="C12" s="198">
        <v>24</v>
      </c>
      <c r="D12" s="204"/>
      <c r="E12" s="238">
        <v>1680</v>
      </c>
      <c r="F12" s="238">
        <v>2940</v>
      </c>
      <c r="G12" s="260">
        <v>2095.2966754835493</v>
      </c>
      <c r="H12" s="238">
        <v>563336.80000000005</v>
      </c>
      <c r="I12" s="238">
        <v>1365</v>
      </c>
      <c r="J12" s="238">
        <v>1995</v>
      </c>
      <c r="K12" s="239">
        <v>1524.5274212153199</v>
      </c>
      <c r="L12" s="238">
        <v>629710.9</v>
      </c>
      <c r="M12" s="238">
        <v>1155</v>
      </c>
      <c r="N12" s="238">
        <v>1617</v>
      </c>
      <c r="O12" s="239">
        <v>1315.4176535741667</v>
      </c>
      <c r="P12" s="238">
        <v>112720.00000000001</v>
      </c>
      <c r="Q12" s="238">
        <v>4410</v>
      </c>
      <c r="R12" s="238">
        <v>5628</v>
      </c>
      <c r="S12" s="239">
        <v>4600.2224723615045</v>
      </c>
      <c r="T12" s="238">
        <v>121816.00000000001</v>
      </c>
      <c r="U12" s="238">
        <v>3360</v>
      </c>
      <c r="V12" s="238">
        <v>4801.6500000000005</v>
      </c>
      <c r="W12" s="239">
        <v>3776.8865953968698</v>
      </c>
      <c r="X12" s="240">
        <v>230648.09999999998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  <c r="AX12" s="176"/>
      <c r="AY12" s="176"/>
      <c r="AZ12" s="176"/>
    </row>
    <row r="13" spans="2:52" ht="14.1" customHeight="1" x14ac:dyDescent="0.15">
      <c r="B13" s="154"/>
      <c r="C13" s="143">
        <v>4</v>
      </c>
      <c r="D13" s="155"/>
      <c r="E13" s="201">
        <v>1680</v>
      </c>
      <c r="F13" s="201">
        <v>2423.9250000000002</v>
      </c>
      <c r="G13" s="201">
        <v>2035.0677558578186</v>
      </c>
      <c r="H13" s="201">
        <v>52192.799999999996</v>
      </c>
      <c r="I13" s="201">
        <v>1365</v>
      </c>
      <c r="J13" s="201">
        <v>1790.25</v>
      </c>
      <c r="K13" s="201">
        <v>1529.5224131261566</v>
      </c>
      <c r="L13" s="201">
        <v>52453.799999999996</v>
      </c>
      <c r="M13" s="201">
        <v>1260</v>
      </c>
      <c r="N13" s="201">
        <v>1470</v>
      </c>
      <c r="O13" s="201">
        <v>1381.1886856368562</v>
      </c>
      <c r="P13" s="201">
        <v>10065.6</v>
      </c>
      <c r="Q13" s="201">
        <v>4410</v>
      </c>
      <c r="R13" s="201">
        <v>5040</v>
      </c>
      <c r="S13" s="201">
        <v>4732.7772198310222</v>
      </c>
      <c r="T13" s="201">
        <v>10606.499999999998</v>
      </c>
      <c r="U13" s="201">
        <v>3465</v>
      </c>
      <c r="V13" s="201">
        <v>4200</v>
      </c>
      <c r="W13" s="201">
        <v>3707.5804573364389</v>
      </c>
      <c r="X13" s="201">
        <v>16688.3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ht="14.1" customHeight="1" x14ac:dyDescent="0.15">
      <c r="B14" s="154"/>
      <c r="C14" s="143">
        <v>5</v>
      </c>
      <c r="D14" s="155"/>
      <c r="E14" s="201">
        <v>1785</v>
      </c>
      <c r="F14" s="202">
        <v>2415</v>
      </c>
      <c r="G14" s="201">
        <v>2175.696627007645</v>
      </c>
      <c r="H14" s="201">
        <v>57462.700000000012</v>
      </c>
      <c r="I14" s="201">
        <v>1365</v>
      </c>
      <c r="J14" s="201">
        <v>1785</v>
      </c>
      <c r="K14" s="201">
        <v>1576.9897797207468</v>
      </c>
      <c r="L14" s="201">
        <v>54123.199999999997</v>
      </c>
      <c r="M14" s="201">
        <v>1260</v>
      </c>
      <c r="N14" s="201">
        <v>1575</v>
      </c>
      <c r="O14" s="201">
        <v>1394.5198482515946</v>
      </c>
      <c r="P14" s="201">
        <v>13039.2</v>
      </c>
      <c r="Q14" s="201">
        <v>4515</v>
      </c>
      <c r="R14" s="201">
        <v>5145</v>
      </c>
      <c r="S14" s="201">
        <v>4760.8097956730771</v>
      </c>
      <c r="T14" s="201">
        <v>11855.000000000002</v>
      </c>
      <c r="U14" s="201">
        <v>3570</v>
      </c>
      <c r="V14" s="201">
        <v>4200</v>
      </c>
      <c r="W14" s="202">
        <v>3874.0664773539811</v>
      </c>
      <c r="X14" s="202">
        <v>19551.199999999997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ht="14.1" customHeight="1" x14ac:dyDescent="0.15">
      <c r="B15" s="154"/>
      <c r="C15" s="143">
        <v>6</v>
      </c>
      <c r="D15" s="155"/>
      <c r="E15" s="201">
        <v>1785</v>
      </c>
      <c r="F15" s="201">
        <v>2415</v>
      </c>
      <c r="G15" s="201">
        <v>2193.7008051529792</v>
      </c>
      <c r="H15" s="201">
        <v>39743.9</v>
      </c>
      <c r="I15" s="201">
        <v>1365</v>
      </c>
      <c r="J15" s="201">
        <v>1837.5</v>
      </c>
      <c r="K15" s="201">
        <v>1577.3418439674422</v>
      </c>
      <c r="L15" s="201">
        <v>49385.7</v>
      </c>
      <c r="M15" s="201">
        <v>1155</v>
      </c>
      <c r="N15" s="201">
        <v>1617</v>
      </c>
      <c r="O15" s="201">
        <v>1394.1946126728735</v>
      </c>
      <c r="P15" s="201">
        <v>10874.3</v>
      </c>
      <c r="Q15" s="201">
        <v>4515</v>
      </c>
      <c r="R15" s="201">
        <v>5145</v>
      </c>
      <c r="S15" s="201">
        <v>4820.9338321481609</v>
      </c>
      <c r="T15" s="201">
        <v>9384.7999999999993</v>
      </c>
      <c r="U15" s="201">
        <v>3570</v>
      </c>
      <c r="V15" s="201">
        <v>4200</v>
      </c>
      <c r="W15" s="201">
        <v>3909.7542406542057</v>
      </c>
      <c r="X15" s="202">
        <v>17317.2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ht="14.1" customHeight="1" x14ac:dyDescent="0.15">
      <c r="B16" s="154"/>
      <c r="C16" s="143">
        <v>7</v>
      </c>
      <c r="D16" s="155"/>
      <c r="E16" s="201">
        <v>1785</v>
      </c>
      <c r="F16" s="202">
        <v>2310</v>
      </c>
      <c r="G16" s="201">
        <v>2057.4121620433079</v>
      </c>
      <c r="H16" s="201">
        <v>45489.2</v>
      </c>
      <c r="I16" s="201">
        <v>1365</v>
      </c>
      <c r="J16" s="201">
        <v>1785</v>
      </c>
      <c r="K16" s="201">
        <v>1530.5675805444109</v>
      </c>
      <c r="L16" s="201">
        <v>53192.7</v>
      </c>
      <c r="M16" s="201">
        <v>1193.8500000000001</v>
      </c>
      <c r="N16" s="201">
        <v>1575</v>
      </c>
      <c r="O16" s="201">
        <v>1386.8979571399959</v>
      </c>
      <c r="P16" s="201">
        <v>11361.199999999999</v>
      </c>
      <c r="Q16" s="201">
        <v>4515</v>
      </c>
      <c r="R16" s="201">
        <v>5040</v>
      </c>
      <c r="S16" s="201">
        <v>4748.5163627794636</v>
      </c>
      <c r="T16" s="201">
        <v>12000.2</v>
      </c>
      <c r="U16" s="201">
        <v>3517.5</v>
      </c>
      <c r="V16" s="201">
        <v>4200</v>
      </c>
      <c r="W16" s="201">
        <v>3983.9545178896301</v>
      </c>
      <c r="X16" s="202">
        <v>22655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ht="14.1" customHeight="1" x14ac:dyDescent="0.15">
      <c r="B17" s="154"/>
      <c r="C17" s="143">
        <v>8</v>
      </c>
      <c r="D17" s="155"/>
      <c r="E17" s="201">
        <v>1785</v>
      </c>
      <c r="F17" s="201">
        <v>2310</v>
      </c>
      <c r="G17" s="201">
        <v>2017.3111238738898</v>
      </c>
      <c r="H17" s="201">
        <v>38611.5</v>
      </c>
      <c r="I17" s="201">
        <v>1365</v>
      </c>
      <c r="J17" s="201">
        <v>1732.5</v>
      </c>
      <c r="K17" s="201">
        <v>1504.0067469535077</v>
      </c>
      <c r="L17" s="201">
        <v>39206.800000000003</v>
      </c>
      <c r="M17" s="201">
        <v>1155</v>
      </c>
      <c r="N17" s="201">
        <v>1575</v>
      </c>
      <c r="O17" s="201">
        <v>1369.408069458631</v>
      </c>
      <c r="P17" s="201">
        <v>7952.1</v>
      </c>
      <c r="Q17" s="201">
        <v>4515</v>
      </c>
      <c r="R17" s="201">
        <v>5040</v>
      </c>
      <c r="S17" s="201">
        <v>4784.1738792670121</v>
      </c>
      <c r="T17" s="201">
        <v>10053.099999999999</v>
      </c>
      <c r="U17" s="201">
        <v>3554.67</v>
      </c>
      <c r="V17" s="201">
        <v>4350.0450000000001</v>
      </c>
      <c r="W17" s="201">
        <v>3990.7835275700122</v>
      </c>
      <c r="X17" s="202">
        <v>23702.7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ht="14.1" customHeight="1" x14ac:dyDescent="0.15">
      <c r="B18" s="154"/>
      <c r="C18" s="143">
        <v>9</v>
      </c>
      <c r="D18" s="155"/>
      <c r="E18" s="201">
        <v>1785</v>
      </c>
      <c r="F18" s="201">
        <v>2415</v>
      </c>
      <c r="G18" s="201">
        <v>2169.1017297961776</v>
      </c>
      <c r="H18" s="201">
        <v>43945.3</v>
      </c>
      <c r="I18" s="201">
        <v>1417.5</v>
      </c>
      <c r="J18" s="201">
        <v>1785</v>
      </c>
      <c r="K18" s="201">
        <v>1591.3843112492714</v>
      </c>
      <c r="L18" s="201">
        <v>43763.5</v>
      </c>
      <c r="M18" s="201">
        <v>1155</v>
      </c>
      <c r="N18" s="201">
        <v>1585.5</v>
      </c>
      <c r="O18" s="201">
        <v>1404.8188363085214</v>
      </c>
      <c r="P18" s="201">
        <v>6142.7000000000007</v>
      </c>
      <c r="Q18" s="201">
        <v>4515</v>
      </c>
      <c r="R18" s="201">
        <v>5040</v>
      </c>
      <c r="S18" s="201">
        <v>4809.4154819658297</v>
      </c>
      <c r="T18" s="201">
        <v>10169.900000000001</v>
      </c>
      <c r="U18" s="201">
        <v>3664.5</v>
      </c>
      <c r="V18" s="201">
        <v>4410</v>
      </c>
      <c r="W18" s="201">
        <v>3998.0254645745199</v>
      </c>
      <c r="X18" s="202">
        <v>19085.199999999997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ht="14.1" customHeight="1" x14ac:dyDescent="0.15">
      <c r="B19" s="154"/>
      <c r="C19" s="143">
        <v>10</v>
      </c>
      <c r="D19" s="155"/>
      <c r="E19" s="201">
        <v>1968.75</v>
      </c>
      <c r="F19" s="202">
        <v>2415</v>
      </c>
      <c r="G19" s="201">
        <v>2267.2296409229007</v>
      </c>
      <c r="H19" s="201">
        <v>53719.199999999997</v>
      </c>
      <c r="I19" s="201">
        <v>1365</v>
      </c>
      <c r="J19" s="201">
        <v>1837.5</v>
      </c>
      <c r="K19" s="201">
        <v>1627.2517135918711</v>
      </c>
      <c r="L19" s="201">
        <v>56232.600000000006</v>
      </c>
      <c r="M19" s="201">
        <v>1260</v>
      </c>
      <c r="N19" s="201">
        <v>1575</v>
      </c>
      <c r="O19" s="201">
        <v>1402.6172079009041</v>
      </c>
      <c r="P19" s="201">
        <v>10056.5</v>
      </c>
      <c r="Q19" s="201">
        <v>4515</v>
      </c>
      <c r="R19" s="201">
        <v>5145</v>
      </c>
      <c r="S19" s="201">
        <v>4837.7178024127816</v>
      </c>
      <c r="T19" s="201">
        <v>12167.599999999999</v>
      </c>
      <c r="U19" s="201">
        <v>3780</v>
      </c>
      <c r="V19" s="201">
        <v>4410</v>
      </c>
      <c r="W19" s="201">
        <v>4013.2668210099841</v>
      </c>
      <c r="X19" s="202">
        <v>21073.9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ht="14.1" customHeight="1" x14ac:dyDescent="0.15">
      <c r="B20" s="154"/>
      <c r="C20" s="143">
        <v>11</v>
      </c>
      <c r="D20" s="155"/>
      <c r="E20" s="201">
        <v>1995</v>
      </c>
      <c r="F20" s="201">
        <v>2572.5</v>
      </c>
      <c r="G20" s="201">
        <v>2295.075280035142</v>
      </c>
      <c r="H20" s="201">
        <v>44708.4</v>
      </c>
      <c r="I20" s="201">
        <v>1365</v>
      </c>
      <c r="J20" s="201">
        <v>1785</v>
      </c>
      <c r="K20" s="201">
        <v>1670.4144959331459</v>
      </c>
      <c r="L20" s="201">
        <v>49550.500000000007</v>
      </c>
      <c r="M20" s="201">
        <v>1260</v>
      </c>
      <c r="N20" s="201">
        <v>1575</v>
      </c>
      <c r="O20" s="201">
        <v>1371.2344161545216</v>
      </c>
      <c r="P20" s="201">
        <v>9926.7999999999993</v>
      </c>
      <c r="Q20" s="201">
        <v>4515</v>
      </c>
      <c r="R20" s="201">
        <v>5355</v>
      </c>
      <c r="S20" s="201">
        <v>4992.8854355716876</v>
      </c>
      <c r="T20" s="201">
        <v>10276.599999999999</v>
      </c>
      <c r="U20" s="201">
        <v>3885</v>
      </c>
      <c r="V20" s="201">
        <v>4410</v>
      </c>
      <c r="W20" s="201">
        <v>4117.182431670667</v>
      </c>
      <c r="X20" s="202">
        <v>17270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ht="14.1" customHeight="1" x14ac:dyDescent="0.15">
      <c r="B21" s="154"/>
      <c r="C21" s="143">
        <v>12</v>
      </c>
      <c r="D21" s="155"/>
      <c r="E21" s="201">
        <v>2257.5</v>
      </c>
      <c r="F21" s="201">
        <v>2940</v>
      </c>
      <c r="G21" s="201">
        <v>2552.6137271689504</v>
      </c>
      <c r="H21" s="201">
        <v>70322.899999999994</v>
      </c>
      <c r="I21" s="201">
        <v>1575</v>
      </c>
      <c r="J21" s="201">
        <v>1995</v>
      </c>
      <c r="K21" s="201">
        <v>1823.6890152876458</v>
      </c>
      <c r="L21" s="201">
        <v>76658.899999999994</v>
      </c>
      <c r="M21" s="201">
        <v>1240.9950000000001</v>
      </c>
      <c r="N21" s="201">
        <v>1470</v>
      </c>
      <c r="O21" s="201">
        <v>1318.1595744680849</v>
      </c>
      <c r="P21" s="201">
        <v>11520.3</v>
      </c>
      <c r="Q21" s="201">
        <v>4777.5</v>
      </c>
      <c r="R21" s="201">
        <v>5628</v>
      </c>
      <c r="S21" s="201">
        <v>5142.1721425266069</v>
      </c>
      <c r="T21" s="201">
        <v>16422.3</v>
      </c>
      <c r="U21" s="201">
        <v>3990</v>
      </c>
      <c r="V21" s="201">
        <v>4801.6500000000005</v>
      </c>
      <c r="W21" s="201">
        <v>4394.5628368770876</v>
      </c>
      <c r="X21" s="202">
        <v>25766.9</v>
      </c>
      <c r="Z21" s="134"/>
      <c r="AA21" s="143"/>
      <c r="AB21" s="134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4.1" customHeight="1" x14ac:dyDescent="0.15">
      <c r="B22" s="154" t="s">
        <v>159</v>
      </c>
      <c r="C22" s="143">
        <v>1</v>
      </c>
      <c r="D22" s="155" t="s">
        <v>163</v>
      </c>
      <c r="E22" s="201">
        <v>2100</v>
      </c>
      <c r="F22" s="201">
        <v>2730</v>
      </c>
      <c r="G22" s="201">
        <v>2400.76356812933</v>
      </c>
      <c r="H22" s="201">
        <v>56952.4</v>
      </c>
      <c r="I22" s="201">
        <v>1470</v>
      </c>
      <c r="J22" s="201">
        <v>1837.5</v>
      </c>
      <c r="K22" s="201">
        <v>1711.9050067083783</v>
      </c>
      <c r="L22" s="201">
        <v>64115</v>
      </c>
      <c r="M22" s="201">
        <v>1155</v>
      </c>
      <c r="N22" s="201">
        <v>1470</v>
      </c>
      <c r="O22" s="201">
        <v>1307.3497798775907</v>
      </c>
      <c r="P22" s="201">
        <v>12048.3</v>
      </c>
      <c r="Q22" s="201">
        <v>4620</v>
      </c>
      <c r="R22" s="201">
        <v>5565</v>
      </c>
      <c r="S22" s="201">
        <v>5151.4942892527852</v>
      </c>
      <c r="T22" s="201">
        <v>10078.200000000001</v>
      </c>
      <c r="U22" s="202">
        <v>3900.75</v>
      </c>
      <c r="V22" s="201">
        <v>4620</v>
      </c>
      <c r="W22" s="201">
        <v>4288.0100801376193</v>
      </c>
      <c r="X22" s="202">
        <v>14885.1</v>
      </c>
      <c r="Z22" s="134"/>
      <c r="AA22" s="143"/>
      <c r="AB22" s="134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4.1" customHeight="1" x14ac:dyDescent="0.15">
      <c r="B23" s="154"/>
      <c r="C23" s="143">
        <v>2</v>
      </c>
      <c r="D23" s="155"/>
      <c r="E23" s="201">
        <v>2100</v>
      </c>
      <c r="F23" s="201">
        <v>2572.5</v>
      </c>
      <c r="G23" s="202">
        <v>2325.5016656294624</v>
      </c>
      <c r="H23" s="201">
        <v>47128.1</v>
      </c>
      <c r="I23" s="201">
        <v>1470</v>
      </c>
      <c r="J23" s="201">
        <v>1837.5</v>
      </c>
      <c r="K23" s="201">
        <v>1649.6824759637323</v>
      </c>
      <c r="L23" s="201">
        <v>49285.7</v>
      </c>
      <c r="M23" s="201">
        <v>1136.625</v>
      </c>
      <c r="N23" s="201">
        <v>1417.5</v>
      </c>
      <c r="O23" s="201">
        <v>1305.2025826159399</v>
      </c>
      <c r="P23" s="201">
        <v>9551.6999999999989</v>
      </c>
      <c r="Q23" s="201">
        <v>4620</v>
      </c>
      <c r="R23" s="201">
        <v>5471.6550000000007</v>
      </c>
      <c r="S23" s="201">
        <v>5057.1639030612241</v>
      </c>
      <c r="T23" s="201">
        <v>12253.7</v>
      </c>
      <c r="U23" s="201">
        <v>3885</v>
      </c>
      <c r="V23" s="201">
        <v>4410</v>
      </c>
      <c r="W23" s="201">
        <v>4195.9884649511987</v>
      </c>
      <c r="X23" s="202">
        <v>17113.600000000002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4.1" customHeight="1" x14ac:dyDescent="0.15">
      <c r="B24" s="154"/>
      <c r="C24" s="143">
        <v>3</v>
      </c>
      <c r="D24" s="155"/>
      <c r="E24" s="201">
        <v>2047.5</v>
      </c>
      <c r="F24" s="201">
        <v>2520</v>
      </c>
      <c r="G24" s="201">
        <v>2237.9744647708412</v>
      </c>
      <c r="H24" s="201">
        <v>51574.5</v>
      </c>
      <c r="I24" s="201">
        <v>1470</v>
      </c>
      <c r="J24" s="201">
        <v>1890</v>
      </c>
      <c r="K24" s="201">
        <v>1645.7912059622884</v>
      </c>
      <c r="L24" s="201">
        <v>46625.599999999999</v>
      </c>
      <c r="M24" s="201">
        <v>1136.625</v>
      </c>
      <c r="N24" s="201">
        <v>1470</v>
      </c>
      <c r="O24" s="201">
        <v>1321.5649976413506</v>
      </c>
      <c r="P24" s="201">
        <v>9797.2000000000007</v>
      </c>
      <c r="Q24" s="201">
        <v>4515</v>
      </c>
      <c r="R24" s="201">
        <v>5471.6550000000007</v>
      </c>
      <c r="S24" s="201">
        <v>4940.9600609352237</v>
      </c>
      <c r="T24" s="201">
        <v>9310.7000000000007</v>
      </c>
      <c r="U24" s="201">
        <v>3790.5</v>
      </c>
      <c r="V24" s="201">
        <v>4704</v>
      </c>
      <c r="W24" s="201">
        <v>4123.6439591529997</v>
      </c>
      <c r="X24" s="202">
        <v>18728.5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4.1" customHeight="1" x14ac:dyDescent="0.15">
      <c r="B25" s="149"/>
      <c r="C25" s="153">
        <v>4</v>
      </c>
      <c r="D25" s="160"/>
      <c r="E25" s="203">
        <v>1942.5</v>
      </c>
      <c r="F25" s="203">
        <v>2415</v>
      </c>
      <c r="G25" s="203">
        <v>2139.524916779349</v>
      </c>
      <c r="H25" s="203">
        <v>61296.5</v>
      </c>
      <c r="I25" s="203">
        <v>1470</v>
      </c>
      <c r="J25" s="203">
        <v>1837.5</v>
      </c>
      <c r="K25" s="203">
        <v>1633.5077258905674</v>
      </c>
      <c r="L25" s="203">
        <v>64608.400000000009</v>
      </c>
      <c r="M25" s="203">
        <v>1155</v>
      </c>
      <c r="N25" s="203">
        <v>1470</v>
      </c>
      <c r="O25" s="203">
        <v>1303.7794520547945</v>
      </c>
      <c r="P25" s="203">
        <v>12107.9</v>
      </c>
      <c r="Q25" s="203">
        <v>4515</v>
      </c>
      <c r="R25" s="203">
        <v>5526.255000000001</v>
      </c>
      <c r="S25" s="203">
        <v>4958.8901960784315</v>
      </c>
      <c r="T25" s="203">
        <v>12918.5</v>
      </c>
      <c r="U25" s="203">
        <v>3780</v>
      </c>
      <c r="V25" s="203">
        <v>4515</v>
      </c>
      <c r="W25" s="203">
        <v>4103.5761651131825</v>
      </c>
      <c r="X25" s="204">
        <v>19998.900000000001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87" t="s">
        <v>164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210">
        <v>41365</v>
      </c>
      <c r="C29" s="211"/>
      <c r="D29" s="212">
        <v>41369</v>
      </c>
      <c r="E29" s="213">
        <v>1995</v>
      </c>
      <c r="F29" s="213">
        <v>2415</v>
      </c>
      <c r="G29" s="213">
        <v>2142.3938061892245</v>
      </c>
      <c r="H29" s="201">
        <v>14724.9</v>
      </c>
      <c r="I29" s="213">
        <v>1470</v>
      </c>
      <c r="J29" s="213">
        <v>1837.5</v>
      </c>
      <c r="K29" s="213">
        <v>1605.676273655708</v>
      </c>
      <c r="L29" s="201">
        <v>12504.7</v>
      </c>
      <c r="M29" s="213">
        <v>1155</v>
      </c>
      <c r="N29" s="213">
        <v>1470</v>
      </c>
      <c r="O29" s="213">
        <v>1287.3148484848487</v>
      </c>
      <c r="P29" s="201">
        <v>2725.5</v>
      </c>
      <c r="Q29" s="213">
        <v>4515</v>
      </c>
      <c r="R29" s="213">
        <v>5460</v>
      </c>
      <c r="S29" s="213">
        <v>4833.3084556664708</v>
      </c>
      <c r="T29" s="201">
        <v>2377.6</v>
      </c>
      <c r="U29" s="213">
        <v>3885</v>
      </c>
      <c r="V29" s="213">
        <v>4515</v>
      </c>
      <c r="W29" s="213">
        <v>4199.7462968799236</v>
      </c>
      <c r="X29" s="201">
        <v>3003.4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x14ac:dyDescent="0.15">
      <c r="B31" s="210">
        <v>41372</v>
      </c>
      <c r="C31" s="211"/>
      <c r="D31" s="212">
        <v>41376</v>
      </c>
      <c r="E31" s="213">
        <v>1942.5</v>
      </c>
      <c r="F31" s="213">
        <v>2362.5</v>
      </c>
      <c r="G31" s="213">
        <v>2100.4153711751264</v>
      </c>
      <c r="H31" s="201">
        <v>10215.4</v>
      </c>
      <c r="I31" s="213">
        <v>1470</v>
      </c>
      <c r="J31" s="213">
        <v>1785</v>
      </c>
      <c r="K31" s="213">
        <v>1630.7697996253396</v>
      </c>
      <c r="L31" s="201">
        <v>14526.8</v>
      </c>
      <c r="M31" s="213">
        <v>1207.5</v>
      </c>
      <c r="N31" s="213">
        <v>1375.5</v>
      </c>
      <c r="O31" s="213">
        <v>1289.118147448015</v>
      </c>
      <c r="P31" s="201">
        <v>1623.4</v>
      </c>
      <c r="Q31" s="213">
        <v>4620</v>
      </c>
      <c r="R31" s="213">
        <v>5460</v>
      </c>
      <c r="S31" s="213">
        <v>4880.4075471698097</v>
      </c>
      <c r="T31" s="201">
        <v>2009.4</v>
      </c>
      <c r="U31" s="213">
        <v>3797.8500000000004</v>
      </c>
      <c r="V31" s="213">
        <v>4462.5</v>
      </c>
      <c r="W31" s="213">
        <v>4075.2314914575954</v>
      </c>
      <c r="X31" s="201">
        <v>3762.6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x14ac:dyDescent="0.15">
      <c r="B33" s="210">
        <v>41379</v>
      </c>
      <c r="C33" s="211"/>
      <c r="D33" s="212">
        <v>41383</v>
      </c>
      <c r="E33" s="251">
        <v>1995</v>
      </c>
      <c r="F33" s="250">
        <v>2415</v>
      </c>
      <c r="G33" s="181">
        <v>2167.4062483167245</v>
      </c>
      <c r="H33" s="250">
        <v>13264.7</v>
      </c>
      <c r="I33" s="251">
        <v>1470</v>
      </c>
      <c r="J33" s="250">
        <v>1785</v>
      </c>
      <c r="K33" s="181">
        <v>1657.8784083245021</v>
      </c>
      <c r="L33" s="250">
        <v>12758</v>
      </c>
      <c r="M33" s="251">
        <v>1260</v>
      </c>
      <c r="N33" s="250">
        <v>1470</v>
      </c>
      <c r="O33" s="181">
        <v>1340.9716981132076</v>
      </c>
      <c r="P33" s="250">
        <v>2692.6</v>
      </c>
      <c r="Q33" s="251">
        <v>4620</v>
      </c>
      <c r="R33" s="250">
        <v>5512.5</v>
      </c>
      <c r="S33" s="181">
        <v>5046.1012877939529</v>
      </c>
      <c r="T33" s="250">
        <v>3046.3</v>
      </c>
      <c r="U33" s="251">
        <v>3780</v>
      </c>
      <c r="V33" s="250">
        <v>4410</v>
      </c>
      <c r="W33" s="181">
        <v>4029.1628026261801</v>
      </c>
      <c r="X33" s="250">
        <v>4150.8999999999996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2" customHeight="1" x14ac:dyDescent="0.15">
      <c r="B35" s="210">
        <v>41386</v>
      </c>
      <c r="C35" s="211"/>
      <c r="D35" s="212">
        <v>41390</v>
      </c>
      <c r="E35" s="200">
        <v>1995</v>
      </c>
      <c r="F35" s="201">
        <v>2415</v>
      </c>
      <c r="G35" s="176">
        <v>2139.6206032360174</v>
      </c>
      <c r="H35" s="201">
        <v>12165.5</v>
      </c>
      <c r="I35" s="200">
        <v>1470</v>
      </c>
      <c r="J35" s="201">
        <v>1785</v>
      </c>
      <c r="K35" s="176">
        <v>1644.0109577138444</v>
      </c>
      <c r="L35" s="201">
        <v>12722.3</v>
      </c>
      <c r="M35" s="200">
        <v>1365</v>
      </c>
      <c r="N35" s="201">
        <v>1365</v>
      </c>
      <c r="O35" s="176">
        <v>1365</v>
      </c>
      <c r="P35" s="201">
        <v>2178.9</v>
      </c>
      <c r="Q35" s="200">
        <v>4515</v>
      </c>
      <c r="R35" s="201">
        <v>5526.255000000001</v>
      </c>
      <c r="S35" s="176">
        <v>5152.0613545816732</v>
      </c>
      <c r="T35" s="201">
        <v>2383.8000000000002</v>
      </c>
      <c r="U35" s="200">
        <v>3885</v>
      </c>
      <c r="V35" s="201">
        <v>4410</v>
      </c>
      <c r="W35" s="176">
        <v>4102.1948082319923</v>
      </c>
      <c r="X35" s="201">
        <v>4941.3999999999996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03">
        <v>10926</v>
      </c>
      <c r="I37" s="247">
        <v>0</v>
      </c>
      <c r="J37" s="247">
        <v>0</v>
      </c>
      <c r="K37" s="247">
        <v>0</v>
      </c>
      <c r="L37" s="203">
        <v>12096.6</v>
      </c>
      <c r="M37" s="247">
        <v>0</v>
      </c>
      <c r="N37" s="247">
        <v>0</v>
      </c>
      <c r="O37" s="247">
        <v>0</v>
      </c>
      <c r="P37" s="203">
        <v>2887.5</v>
      </c>
      <c r="Q37" s="247">
        <v>0</v>
      </c>
      <c r="R37" s="247">
        <v>0</v>
      </c>
      <c r="S37" s="247">
        <v>0</v>
      </c>
      <c r="T37" s="203">
        <v>3101.4</v>
      </c>
      <c r="U37" s="247">
        <v>0</v>
      </c>
      <c r="V37" s="247">
        <v>0</v>
      </c>
      <c r="W37" s="247">
        <v>0</v>
      </c>
      <c r="X37" s="203">
        <v>4140.6000000000004</v>
      </c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2.75" customHeight="1" x14ac:dyDescent="0.15">
      <c r="B39" s="180" t="s">
        <v>109</v>
      </c>
      <c r="C39" s="179" t="s">
        <v>165</v>
      </c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2.75" customHeight="1" x14ac:dyDescent="0.15">
      <c r="B40" s="225" t="s">
        <v>111</v>
      </c>
      <c r="C40" s="179" t="s">
        <v>112</v>
      </c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225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22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ht="13.5" x14ac:dyDescent="0.15">
      <c r="H46" s="177"/>
      <c r="I46" s="178"/>
      <c r="J46" s="178"/>
      <c r="K46" s="178"/>
      <c r="L46" s="178"/>
      <c r="M46" s="178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ht="13.5" x14ac:dyDescent="0.15">
      <c r="H47" s="177"/>
      <c r="I47" s="177"/>
      <c r="J47" s="177"/>
      <c r="K47" s="177"/>
      <c r="L47" s="177"/>
      <c r="M47" s="17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ht="13.5" x14ac:dyDescent="0.15">
      <c r="H48" s="177"/>
      <c r="I48" s="177"/>
      <c r="J48" s="177"/>
      <c r="K48" s="177"/>
      <c r="L48" s="177"/>
      <c r="M48" s="177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</row>
    <row r="49" spans="8:26" ht="13.5" x14ac:dyDescent="0.15">
      <c r="H49" s="177"/>
      <c r="I49" s="177"/>
      <c r="J49" s="177"/>
      <c r="K49" s="177"/>
      <c r="L49" s="177"/>
      <c r="M49" s="177"/>
      <c r="X49" s="176"/>
      <c r="Y49" s="176"/>
      <c r="Z49" s="176"/>
    </row>
    <row r="50" spans="8:26" x14ac:dyDescent="0.15">
      <c r="X50" s="176"/>
      <c r="Y50" s="176"/>
      <c r="Z50" s="176"/>
    </row>
    <row r="51" spans="8:26" x14ac:dyDescent="0.15">
      <c r="X51" s="176"/>
      <c r="Y51" s="176"/>
      <c r="Z51" s="176"/>
    </row>
    <row r="52" spans="8:26" x14ac:dyDescent="0.15">
      <c r="X52" s="176"/>
      <c r="Y52" s="176"/>
      <c r="Z52" s="176"/>
    </row>
    <row r="53" spans="8:26" x14ac:dyDescent="0.15">
      <c r="X53" s="176"/>
      <c r="Y53" s="176"/>
      <c r="Z53" s="176"/>
    </row>
    <row r="54" spans="8:26" x14ac:dyDescent="0.15">
      <c r="X54" s="176"/>
      <c r="Y54" s="176"/>
      <c r="Z54" s="176"/>
    </row>
    <row r="55" spans="8:26" x14ac:dyDescent="0.15">
      <c r="X55" s="176"/>
      <c r="Y55" s="176"/>
      <c r="Z55" s="176"/>
    </row>
    <row r="56" spans="8:26" x14ac:dyDescent="0.15">
      <c r="X56" s="176"/>
      <c r="Y56" s="176"/>
      <c r="Z56" s="176"/>
    </row>
    <row r="57" spans="8:26" x14ac:dyDescent="0.15">
      <c r="X57" s="176"/>
      <c r="Y57" s="176"/>
      <c r="Z57" s="176"/>
    </row>
    <row r="58" spans="8:26" x14ac:dyDescent="0.15">
      <c r="X58" s="176"/>
      <c r="Y58" s="176"/>
      <c r="Z58" s="176"/>
    </row>
    <row r="59" spans="8:26" x14ac:dyDescent="0.15">
      <c r="X59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horizontalDpi="300" verticalDpi="300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75" style="179" customWidth="1"/>
    <col min="4" max="4" width="6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1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2:51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2:51" x14ac:dyDescent="0.15">
      <c r="B3" s="135" t="s">
        <v>166</v>
      </c>
      <c r="Z3" s="134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2:51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  <c r="AX4" s="176"/>
      <c r="AY4" s="176"/>
    </row>
    <row r="5" spans="2:5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</row>
    <row r="6" spans="2:51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6"/>
      <c r="AA6" s="186"/>
      <c r="AB6" s="186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76"/>
      <c r="AX6" s="176"/>
      <c r="AY6" s="176"/>
    </row>
    <row r="7" spans="2:51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  <c r="AX7" s="176"/>
      <c r="AY7" s="176"/>
    </row>
    <row r="8" spans="2:51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  <c r="AX8" s="176"/>
      <c r="AY8" s="176"/>
    </row>
    <row r="9" spans="2:51" ht="14.1" customHeight="1" x14ac:dyDescent="0.15">
      <c r="B9" s="200" t="s">
        <v>157</v>
      </c>
      <c r="C9" s="186">
        <v>21</v>
      </c>
      <c r="D9" s="176" t="s">
        <v>158</v>
      </c>
      <c r="E9" s="200">
        <v>735</v>
      </c>
      <c r="F9" s="201">
        <v>1680</v>
      </c>
      <c r="G9" s="176">
        <v>1134</v>
      </c>
      <c r="H9" s="201">
        <v>1161490</v>
      </c>
      <c r="I9" s="200">
        <v>1260</v>
      </c>
      <c r="J9" s="201">
        <v>1890</v>
      </c>
      <c r="K9" s="176">
        <v>1557</v>
      </c>
      <c r="L9" s="201">
        <v>294454</v>
      </c>
      <c r="M9" s="200">
        <v>1418</v>
      </c>
      <c r="N9" s="201">
        <v>2048</v>
      </c>
      <c r="O9" s="176">
        <v>1697</v>
      </c>
      <c r="P9" s="201">
        <v>269189</v>
      </c>
      <c r="Q9" s="200">
        <v>1365</v>
      </c>
      <c r="R9" s="201">
        <v>2048</v>
      </c>
      <c r="S9" s="176">
        <v>1649</v>
      </c>
      <c r="T9" s="201">
        <v>244431</v>
      </c>
      <c r="U9" s="200">
        <v>1050</v>
      </c>
      <c r="V9" s="201">
        <v>1680</v>
      </c>
      <c r="W9" s="176">
        <v>1426</v>
      </c>
      <c r="X9" s="201">
        <v>242694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</row>
    <row r="10" spans="2:51" ht="14.1" customHeight="1" x14ac:dyDescent="0.15">
      <c r="B10" s="200"/>
      <c r="C10" s="186">
        <v>22</v>
      </c>
      <c r="D10" s="202"/>
      <c r="E10" s="201">
        <v>735</v>
      </c>
      <c r="F10" s="201">
        <v>1379</v>
      </c>
      <c r="G10" s="201">
        <v>1276</v>
      </c>
      <c r="H10" s="201">
        <v>1287402</v>
      </c>
      <c r="I10" s="201">
        <v>1260</v>
      </c>
      <c r="J10" s="201">
        <v>2100</v>
      </c>
      <c r="K10" s="201">
        <v>1610</v>
      </c>
      <c r="L10" s="201">
        <v>270866</v>
      </c>
      <c r="M10" s="201">
        <v>1365</v>
      </c>
      <c r="N10" s="201">
        <v>2310</v>
      </c>
      <c r="O10" s="201">
        <v>1722</v>
      </c>
      <c r="P10" s="201">
        <v>249827</v>
      </c>
      <c r="Q10" s="201">
        <v>1365</v>
      </c>
      <c r="R10" s="201">
        <v>2310</v>
      </c>
      <c r="S10" s="201">
        <v>1697</v>
      </c>
      <c r="T10" s="201">
        <v>197671</v>
      </c>
      <c r="U10" s="202">
        <v>1050</v>
      </c>
      <c r="V10" s="201">
        <v>1890</v>
      </c>
      <c r="W10" s="201">
        <v>1467</v>
      </c>
      <c r="X10" s="202">
        <v>246844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</row>
    <row r="11" spans="2:51" ht="14.1" customHeight="1" x14ac:dyDescent="0.15">
      <c r="B11" s="200"/>
      <c r="C11" s="186">
        <v>23</v>
      </c>
      <c r="D11" s="202"/>
      <c r="E11" s="158">
        <v>850.5</v>
      </c>
      <c r="F11" s="158">
        <v>1667.085</v>
      </c>
      <c r="G11" s="159">
        <v>1286.201357477782</v>
      </c>
      <c r="H11" s="158">
        <v>754196.59999999986</v>
      </c>
      <c r="I11" s="158">
        <v>1260</v>
      </c>
      <c r="J11" s="158">
        <v>1995</v>
      </c>
      <c r="K11" s="158">
        <v>1689.756470440235</v>
      </c>
      <c r="L11" s="158">
        <v>167553.9</v>
      </c>
      <c r="M11" s="158">
        <v>1365</v>
      </c>
      <c r="N11" s="158">
        <v>2103.15</v>
      </c>
      <c r="O11" s="158">
        <v>1768.3131460622069</v>
      </c>
      <c r="P11" s="158">
        <v>147952.69999999995</v>
      </c>
      <c r="Q11" s="158">
        <v>1365</v>
      </c>
      <c r="R11" s="158">
        <v>2103.15</v>
      </c>
      <c r="S11" s="158">
        <v>1764.9944427604319</v>
      </c>
      <c r="T11" s="158">
        <v>121641.7</v>
      </c>
      <c r="U11" s="163">
        <v>1260</v>
      </c>
      <c r="V11" s="159">
        <v>1893.15</v>
      </c>
      <c r="W11" s="158">
        <v>1576.5399116356098</v>
      </c>
      <c r="X11" s="159">
        <v>154410.29999999999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</row>
    <row r="12" spans="2:51" ht="14.1" customHeight="1" x14ac:dyDescent="0.15">
      <c r="B12" s="195"/>
      <c r="C12" s="198">
        <v>24</v>
      </c>
      <c r="D12" s="204"/>
      <c r="E12" s="161">
        <v>735</v>
      </c>
      <c r="F12" s="161">
        <v>1575</v>
      </c>
      <c r="G12" s="161">
        <v>1136.2728098741359</v>
      </c>
      <c r="H12" s="161">
        <v>446750</v>
      </c>
      <c r="I12" s="161">
        <v>1155</v>
      </c>
      <c r="J12" s="161">
        <v>1890</v>
      </c>
      <c r="K12" s="161">
        <v>1486.4649636601662</v>
      </c>
      <c r="L12" s="161">
        <v>199583.5</v>
      </c>
      <c r="M12" s="161">
        <v>1260</v>
      </c>
      <c r="N12" s="161">
        <v>1995</v>
      </c>
      <c r="O12" s="161">
        <v>1549.0089978201379</v>
      </c>
      <c r="P12" s="161">
        <v>189851.7</v>
      </c>
      <c r="Q12" s="161">
        <v>1260</v>
      </c>
      <c r="R12" s="161">
        <v>1995</v>
      </c>
      <c r="S12" s="161">
        <v>1560.6676570694965</v>
      </c>
      <c r="T12" s="161">
        <v>199232</v>
      </c>
      <c r="U12" s="161">
        <v>1050</v>
      </c>
      <c r="V12" s="161">
        <v>1732.5</v>
      </c>
      <c r="W12" s="161">
        <v>1358.2756061597349</v>
      </c>
      <c r="X12" s="162">
        <v>170832.8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  <c r="AX12" s="176"/>
      <c r="AY12" s="176"/>
    </row>
    <row r="13" spans="2:51" ht="14.1" customHeight="1" x14ac:dyDescent="0.15">
      <c r="B13" s="154"/>
      <c r="C13" s="143">
        <v>4</v>
      </c>
      <c r="D13" s="155"/>
      <c r="E13" s="201">
        <v>945</v>
      </c>
      <c r="F13" s="201">
        <v>1470</v>
      </c>
      <c r="G13" s="201">
        <v>1124.6265889830509</v>
      </c>
      <c r="H13" s="201">
        <v>41669.800000000003</v>
      </c>
      <c r="I13" s="201">
        <v>1260</v>
      </c>
      <c r="J13" s="201">
        <v>1680</v>
      </c>
      <c r="K13" s="201">
        <v>1420.3407578033041</v>
      </c>
      <c r="L13" s="201">
        <v>16790.099999999999</v>
      </c>
      <c r="M13" s="201">
        <v>1365</v>
      </c>
      <c r="N13" s="201">
        <v>1785</v>
      </c>
      <c r="O13" s="201">
        <v>1493.3642013290673</v>
      </c>
      <c r="P13" s="201">
        <v>16261.699999999999</v>
      </c>
      <c r="Q13" s="201">
        <v>1365</v>
      </c>
      <c r="R13" s="201">
        <v>1837.5</v>
      </c>
      <c r="S13" s="201">
        <v>1499.0766241876174</v>
      </c>
      <c r="T13" s="201">
        <v>17698.400000000001</v>
      </c>
      <c r="U13" s="201">
        <v>1155</v>
      </c>
      <c r="V13" s="201">
        <v>1575</v>
      </c>
      <c r="W13" s="201">
        <v>1322.6134569324938</v>
      </c>
      <c r="X13" s="202">
        <v>15150.1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</row>
    <row r="14" spans="2:51" ht="14.1" customHeight="1" x14ac:dyDescent="0.15">
      <c r="B14" s="154"/>
      <c r="C14" s="143">
        <v>5</v>
      </c>
      <c r="D14" s="155"/>
      <c r="E14" s="201">
        <v>1155</v>
      </c>
      <c r="F14" s="201">
        <v>1575</v>
      </c>
      <c r="G14" s="201">
        <v>1257.3205879924019</v>
      </c>
      <c r="H14" s="201">
        <v>40630.199999999997</v>
      </c>
      <c r="I14" s="201">
        <v>1260</v>
      </c>
      <c r="J14" s="201">
        <v>1732.5</v>
      </c>
      <c r="K14" s="201">
        <v>1464.776647983731</v>
      </c>
      <c r="L14" s="201">
        <v>23318.9</v>
      </c>
      <c r="M14" s="201">
        <v>1365</v>
      </c>
      <c r="N14" s="201">
        <v>1890</v>
      </c>
      <c r="O14" s="201">
        <v>1539.2513957789574</v>
      </c>
      <c r="P14" s="201">
        <v>23316.800000000003</v>
      </c>
      <c r="Q14" s="201">
        <v>1365</v>
      </c>
      <c r="R14" s="201">
        <v>1890</v>
      </c>
      <c r="S14" s="201">
        <v>1547.2954426991616</v>
      </c>
      <c r="T14" s="201">
        <v>23290.5</v>
      </c>
      <c r="U14" s="201">
        <v>1239</v>
      </c>
      <c r="V14" s="201">
        <v>1575</v>
      </c>
      <c r="W14" s="201">
        <v>1359.1138651685394</v>
      </c>
      <c r="X14" s="202">
        <v>19797.400000000001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</row>
    <row r="15" spans="2:51" ht="14.1" customHeight="1" x14ac:dyDescent="0.15">
      <c r="B15" s="154"/>
      <c r="C15" s="143">
        <v>6</v>
      </c>
      <c r="D15" s="155"/>
      <c r="E15" s="201">
        <v>1122.5550000000001</v>
      </c>
      <c r="F15" s="201">
        <v>1575</v>
      </c>
      <c r="G15" s="201">
        <v>1313.9763222131819</v>
      </c>
      <c r="H15" s="201">
        <v>31689.600000000002</v>
      </c>
      <c r="I15" s="201">
        <v>1365</v>
      </c>
      <c r="J15" s="201">
        <v>1785</v>
      </c>
      <c r="K15" s="201">
        <v>1567.9648959532926</v>
      </c>
      <c r="L15" s="201">
        <v>16163.199999999999</v>
      </c>
      <c r="M15" s="201">
        <v>1470</v>
      </c>
      <c r="N15" s="201">
        <v>1890</v>
      </c>
      <c r="O15" s="201">
        <v>1656.0746646723921</v>
      </c>
      <c r="P15" s="201">
        <v>16191.799999999997</v>
      </c>
      <c r="Q15" s="201">
        <v>1470</v>
      </c>
      <c r="R15" s="201">
        <v>1942.5</v>
      </c>
      <c r="S15" s="201">
        <v>1684.4532569587666</v>
      </c>
      <c r="T15" s="201">
        <v>17691.399999999998</v>
      </c>
      <c r="U15" s="201">
        <v>1312.5</v>
      </c>
      <c r="V15" s="201">
        <v>1651.65</v>
      </c>
      <c r="W15" s="201">
        <v>1412.0647605353399</v>
      </c>
      <c r="X15" s="202">
        <v>14830.100000000002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</row>
    <row r="16" spans="2:51" ht="14.1" customHeight="1" x14ac:dyDescent="0.15">
      <c r="B16" s="154"/>
      <c r="C16" s="143">
        <v>7</v>
      </c>
      <c r="D16" s="155"/>
      <c r="E16" s="201">
        <v>1050</v>
      </c>
      <c r="F16" s="201">
        <v>1500.45</v>
      </c>
      <c r="G16" s="201">
        <v>1244.7756706512823</v>
      </c>
      <c r="H16" s="201">
        <v>46491.7</v>
      </c>
      <c r="I16" s="201">
        <v>1312.5</v>
      </c>
      <c r="J16" s="201">
        <v>1837.5</v>
      </c>
      <c r="K16" s="201">
        <v>1595.9060859728506</v>
      </c>
      <c r="L16" s="201">
        <v>18876.5</v>
      </c>
      <c r="M16" s="201">
        <v>1365</v>
      </c>
      <c r="N16" s="201">
        <v>1890</v>
      </c>
      <c r="O16" s="201">
        <v>1664.3974082073435</v>
      </c>
      <c r="P16" s="201">
        <v>18646</v>
      </c>
      <c r="Q16" s="201">
        <v>1417.5</v>
      </c>
      <c r="R16" s="201">
        <v>1890</v>
      </c>
      <c r="S16" s="201">
        <v>1679.0511716436854</v>
      </c>
      <c r="T16" s="201">
        <v>20781.200000000004</v>
      </c>
      <c r="U16" s="201">
        <v>1260</v>
      </c>
      <c r="V16" s="201">
        <v>1627.5</v>
      </c>
      <c r="W16" s="201">
        <v>1406.6239032172296</v>
      </c>
      <c r="X16" s="202">
        <v>16088.700000000003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</row>
    <row r="17" spans="2:51" ht="14.1" customHeight="1" x14ac:dyDescent="0.15">
      <c r="B17" s="154"/>
      <c r="C17" s="143">
        <v>8</v>
      </c>
      <c r="D17" s="155"/>
      <c r="E17" s="201">
        <v>1102.5</v>
      </c>
      <c r="F17" s="201">
        <v>1393.3500000000001</v>
      </c>
      <c r="G17" s="201">
        <v>1266.1908987485781</v>
      </c>
      <c r="H17" s="201">
        <v>35739.699999999997</v>
      </c>
      <c r="I17" s="201">
        <v>1312.5</v>
      </c>
      <c r="J17" s="201">
        <v>1837.5</v>
      </c>
      <c r="K17" s="201">
        <v>1572.5556538055082</v>
      </c>
      <c r="L17" s="201">
        <v>16020.400000000001</v>
      </c>
      <c r="M17" s="201">
        <v>1365</v>
      </c>
      <c r="N17" s="201">
        <v>1890</v>
      </c>
      <c r="O17" s="201">
        <v>1630.8658526327595</v>
      </c>
      <c r="P17" s="201">
        <v>18000</v>
      </c>
      <c r="Q17" s="201">
        <v>1417.5</v>
      </c>
      <c r="R17" s="201">
        <v>1890</v>
      </c>
      <c r="S17" s="201">
        <v>1641.7173785266459</v>
      </c>
      <c r="T17" s="201">
        <v>18837.099999999999</v>
      </c>
      <c r="U17" s="201">
        <v>1260</v>
      </c>
      <c r="V17" s="201">
        <v>1680</v>
      </c>
      <c r="W17" s="201">
        <v>1416.0750807777338</v>
      </c>
      <c r="X17" s="202">
        <v>14068.199999999999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</row>
    <row r="18" spans="2:51" ht="14.1" customHeight="1" x14ac:dyDescent="0.15">
      <c r="B18" s="154"/>
      <c r="C18" s="143">
        <v>9</v>
      </c>
      <c r="D18" s="155"/>
      <c r="E18" s="201">
        <v>1155</v>
      </c>
      <c r="F18" s="201">
        <v>1470</v>
      </c>
      <c r="G18" s="201">
        <v>1284.9990710636323</v>
      </c>
      <c r="H18" s="201">
        <v>30524.2</v>
      </c>
      <c r="I18" s="201">
        <v>1260</v>
      </c>
      <c r="J18" s="201">
        <v>1837.5</v>
      </c>
      <c r="K18" s="201">
        <v>1489.626200162734</v>
      </c>
      <c r="L18" s="201">
        <v>14925.800000000001</v>
      </c>
      <c r="M18" s="201">
        <v>1417.5</v>
      </c>
      <c r="N18" s="201">
        <v>1942.5</v>
      </c>
      <c r="O18" s="201">
        <v>1639.2328348062549</v>
      </c>
      <c r="P18" s="201">
        <v>15661.699999999999</v>
      </c>
      <c r="Q18" s="201">
        <v>1470</v>
      </c>
      <c r="R18" s="201">
        <v>1942.5</v>
      </c>
      <c r="S18" s="201">
        <v>1666.5421521590131</v>
      </c>
      <c r="T18" s="201">
        <v>14999</v>
      </c>
      <c r="U18" s="201">
        <v>1260</v>
      </c>
      <c r="V18" s="201">
        <v>1680</v>
      </c>
      <c r="W18" s="201">
        <v>1400.0232842440437</v>
      </c>
      <c r="X18" s="202">
        <v>12414.699999999999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</row>
    <row r="19" spans="2:51" ht="14.1" customHeight="1" x14ac:dyDescent="0.15">
      <c r="B19" s="154"/>
      <c r="C19" s="143">
        <v>10</v>
      </c>
      <c r="D19" s="155"/>
      <c r="E19" s="201">
        <v>1050</v>
      </c>
      <c r="F19" s="201">
        <v>1470</v>
      </c>
      <c r="G19" s="201">
        <v>1220.0140708393985</v>
      </c>
      <c r="H19" s="201">
        <v>56133.799999999996</v>
      </c>
      <c r="I19" s="201">
        <v>1260</v>
      </c>
      <c r="J19" s="201">
        <v>1890</v>
      </c>
      <c r="K19" s="201">
        <v>1585.2038327993248</v>
      </c>
      <c r="L19" s="201">
        <v>18191.3</v>
      </c>
      <c r="M19" s="201">
        <v>1501.5</v>
      </c>
      <c r="N19" s="201">
        <v>1942.5</v>
      </c>
      <c r="O19" s="201">
        <v>1734.2101480216338</v>
      </c>
      <c r="P19" s="201">
        <v>20492.099999999999</v>
      </c>
      <c r="Q19" s="201">
        <v>1522.5</v>
      </c>
      <c r="R19" s="201">
        <v>1953</v>
      </c>
      <c r="S19" s="201">
        <v>1747.7909921173082</v>
      </c>
      <c r="T19" s="201">
        <v>20811.3</v>
      </c>
      <c r="U19" s="201">
        <v>1260</v>
      </c>
      <c r="V19" s="201">
        <v>1680</v>
      </c>
      <c r="W19" s="201">
        <v>1446.7665692456389</v>
      </c>
      <c r="X19" s="202">
        <v>15979.699999999999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2:51" ht="14.1" customHeight="1" x14ac:dyDescent="0.15">
      <c r="B20" s="154"/>
      <c r="C20" s="143">
        <v>11</v>
      </c>
      <c r="D20" s="155"/>
      <c r="E20" s="201">
        <v>1013.25</v>
      </c>
      <c r="F20" s="201">
        <v>1365</v>
      </c>
      <c r="G20" s="201">
        <v>1171.8076037546489</v>
      </c>
      <c r="H20" s="201">
        <v>41264.199999999997</v>
      </c>
      <c r="I20" s="201">
        <v>1522.5</v>
      </c>
      <c r="J20" s="201">
        <v>1890</v>
      </c>
      <c r="K20" s="201">
        <v>1665.2002051104635</v>
      </c>
      <c r="L20" s="201">
        <v>11874.6</v>
      </c>
      <c r="M20" s="201">
        <v>1627.5</v>
      </c>
      <c r="N20" s="201">
        <v>1942.5</v>
      </c>
      <c r="O20" s="201">
        <v>1733.0536038592511</v>
      </c>
      <c r="P20" s="201">
        <v>13528.6</v>
      </c>
      <c r="Q20" s="201">
        <v>1627.5</v>
      </c>
      <c r="R20" s="201">
        <v>1942.5</v>
      </c>
      <c r="S20" s="201">
        <v>1726.4926025344903</v>
      </c>
      <c r="T20" s="201">
        <v>17221.099999999999</v>
      </c>
      <c r="U20" s="201">
        <v>1365</v>
      </c>
      <c r="V20" s="201">
        <v>1732.5</v>
      </c>
      <c r="W20" s="201">
        <v>1551.4467552562119</v>
      </c>
      <c r="X20" s="202">
        <v>13118.5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</row>
    <row r="21" spans="2:51" ht="14.1" customHeight="1" x14ac:dyDescent="0.15">
      <c r="B21" s="154"/>
      <c r="C21" s="143">
        <v>12</v>
      </c>
      <c r="D21" s="155"/>
      <c r="E21" s="201">
        <v>945</v>
      </c>
      <c r="F21" s="201">
        <v>1365</v>
      </c>
      <c r="G21" s="202">
        <v>1145.1807441368364</v>
      </c>
      <c r="H21" s="201">
        <v>47723.999999999993</v>
      </c>
      <c r="I21" s="201">
        <v>1470</v>
      </c>
      <c r="J21" s="201">
        <v>1890</v>
      </c>
      <c r="K21" s="201">
        <v>1674.6990862134851</v>
      </c>
      <c r="L21" s="201">
        <v>32621.5</v>
      </c>
      <c r="M21" s="201">
        <v>1627.5</v>
      </c>
      <c r="N21" s="201">
        <v>1995</v>
      </c>
      <c r="O21" s="201">
        <v>1774.9432554486552</v>
      </c>
      <c r="P21" s="201">
        <v>21210.1</v>
      </c>
      <c r="Q21" s="201">
        <v>1627.5</v>
      </c>
      <c r="R21" s="201">
        <v>1995</v>
      </c>
      <c r="S21" s="201">
        <v>1784.4208439086294</v>
      </c>
      <c r="T21" s="201">
        <v>22278.6</v>
      </c>
      <c r="U21" s="201">
        <v>1365</v>
      </c>
      <c r="V21" s="201">
        <v>1732.5</v>
      </c>
      <c r="W21" s="201">
        <v>1563.0226049337871</v>
      </c>
      <c r="X21" s="202">
        <v>25231.799999999996</v>
      </c>
      <c r="Z21" s="134"/>
      <c r="AA21" s="143"/>
      <c r="AB21" s="134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4.1" customHeight="1" x14ac:dyDescent="0.15">
      <c r="B22" s="154" t="s">
        <v>159</v>
      </c>
      <c r="C22" s="143">
        <v>1</v>
      </c>
      <c r="D22" s="155" t="s">
        <v>163</v>
      </c>
      <c r="E22" s="201">
        <v>945</v>
      </c>
      <c r="F22" s="201">
        <v>1260</v>
      </c>
      <c r="G22" s="201">
        <v>1124.2855138995158</v>
      </c>
      <c r="H22" s="201">
        <v>69033.600000000006</v>
      </c>
      <c r="I22" s="201">
        <v>1470</v>
      </c>
      <c r="J22" s="201">
        <v>1890</v>
      </c>
      <c r="K22" s="201">
        <v>1676.6010733666419</v>
      </c>
      <c r="L22" s="201">
        <v>19190.5</v>
      </c>
      <c r="M22" s="201">
        <v>1575</v>
      </c>
      <c r="N22" s="201">
        <v>1995</v>
      </c>
      <c r="O22" s="202">
        <v>1796.8829492415402</v>
      </c>
      <c r="P22" s="201">
        <v>20707.099999999999</v>
      </c>
      <c r="Q22" s="201">
        <v>1599.99</v>
      </c>
      <c r="R22" s="201">
        <v>1942.5</v>
      </c>
      <c r="S22" s="201">
        <v>1799.4693521106042</v>
      </c>
      <c r="T22" s="201">
        <v>20204.2</v>
      </c>
      <c r="U22" s="201">
        <v>1365</v>
      </c>
      <c r="V22" s="202">
        <v>1785</v>
      </c>
      <c r="W22" s="201">
        <v>1513.782474654651</v>
      </c>
      <c r="X22" s="202">
        <v>19172.900000000001</v>
      </c>
      <c r="Z22" s="134"/>
      <c r="AA22" s="143"/>
      <c r="AB22" s="134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4.1" customHeight="1" x14ac:dyDescent="0.15">
      <c r="B23" s="154"/>
      <c r="C23" s="143">
        <v>2</v>
      </c>
      <c r="D23" s="155"/>
      <c r="E23" s="201">
        <v>945</v>
      </c>
      <c r="F23" s="201">
        <v>1312.5</v>
      </c>
      <c r="G23" s="201">
        <v>1083.6438765909859</v>
      </c>
      <c r="H23" s="201">
        <v>30528.7</v>
      </c>
      <c r="I23" s="201">
        <v>1470</v>
      </c>
      <c r="J23" s="201">
        <v>1909.95</v>
      </c>
      <c r="K23" s="201">
        <v>1624.7423368554664</v>
      </c>
      <c r="L23" s="201">
        <v>16630</v>
      </c>
      <c r="M23" s="201">
        <v>1522.5</v>
      </c>
      <c r="N23" s="201">
        <v>1995</v>
      </c>
      <c r="O23" s="201">
        <v>1750.7614915833678</v>
      </c>
      <c r="P23" s="201">
        <v>16596.5</v>
      </c>
      <c r="Q23" s="201">
        <v>1627.5</v>
      </c>
      <c r="R23" s="201">
        <v>1942.5</v>
      </c>
      <c r="S23" s="201">
        <v>1776.135583157195</v>
      </c>
      <c r="T23" s="201">
        <v>18296.399999999998</v>
      </c>
      <c r="U23" s="201">
        <v>1365</v>
      </c>
      <c r="V23" s="201">
        <v>1680</v>
      </c>
      <c r="W23" s="201">
        <v>1501.0365609500843</v>
      </c>
      <c r="X23" s="202">
        <v>14149.1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4.1" customHeight="1" x14ac:dyDescent="0.15">
      <c r="B24" s="154"/>
      <c r="C24" s="143">
        <v>3</v>
      </c>
      <c r="D24" s="155"/>
      <c r="E24" s="201">
        <v>971.98500000000013</v>
      </c>
      <c r="F24" s="201">
        <v>1365</v>
      </c>
      <c r="G24" s="201">
        <v>1202.6459074733098</v>
      </c>
      <c r="H24" s="201">
        <v>49009.4</v>
      </c>
      <c r="I24" s="201">
        <v>1470</v>
      </c>
      <c r="J24" s="201">
        <v>1890</v>
      </c>
      <c r="K24" s="201">
        <v>1634.0292785104734</v>
      </c>
      <c r="L24" s="201">
        <v>17597.600000000002</v>
      </c>
      <c r="M24" s="201">
        <v>1569.75</v>
      </c>
      <c r="N24" s="201">
        <v>1995</v>
      </c>
      <c r="O24" s="201">
        <v>1725.5648037542667</v>
      </c>
      <c r="P24" s="201">
        <v>16630.300000000003</v>
      </c>
      <c r="Q24" s="201">
        <v>1680</v>
      </c>
      <c r="R24" s="201">
        <v>1995</v>
      </c>
      <c r="S24" s="201">
        <v>1761.8340076483951</v>
      </c>
      <c r="T24" s="201">
        <v>19431.3</v>
      </c>
      <c r="U24" s="201">
        <v>1365</v>
      </c>
      <c r="V24" s="201">
        <v>1680</v>
      </c>
      <c r="W24" s="201">
        <v>1465.960722591557</v>
      </c>
      <c r="X24" s="202">
        <v>14874.599999999999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4.1" customHeight="1" x14ac:dyDescent="0.15">
      <c r="B25" s="149"/>
      <c r="C25" s="153">
        <v>4</v>
      </c>
      <c r="D25" s="160"/>
      <c r="E25" s="203">
        <v>1050</v>
      </c>
      <c r="F25" s="203">
        <v>1470</v>
      </c>
      <c r="G25" s="203">
        <v>1250.8657629350676</v>
      </c>
      <c r="H25" s="203">
        <v>52926.200000000004</v>
      </c>
      <c r="I25" s="203">
        <v>1575</v>
      </c>
      <c r="J25" s="203">
        <v>1890</v>
      </c>
      <c r="K25" s="203">
        <v>1678.8356960867579</v>
      </c>
      <c r="L25" s="203">
        <v>21140</v>
      </c>
      <c r="M25" s="203">
        <v>1575</v>
      </c>
      <c r="N25" s="203">
        <v>1942.5</v>
      </c>
      <c r="O25" s="203">
        <v>1728.9010694572221</v>
      </c>
      <c r="P25" s="203">
        <v>25905.199999999997</v>
      </c>
      <c r="Q25" s="203">
        <v>1648.5</v>
      </c>
      <c r="R25" s="203">
        <v>1995</v>
      </c>
      <c r="S25" s="203">
        <v>1778.0620008191686</v>
      </c>
      <c r="T25" s="203">
        <v>24917.699999999997</v>
      </c>
      <c r="U25" s="203">
        <v>1365</v>
      </c>
      <c r="V25" s="203">
        <v>1680</v>
      </c>
      <c r="W25" s="203">
        <v>1501.8735947133011</v>
      </c>
      <c r="X25" s="204">
        <v>17677.599999999999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x14ac:dyDescent="0.15">
      <c r="B29" s="210">
        <v>41365</v>
      </c>
      <c r="C29" s="211"/>
      <c r="D29" s="212">
        <v>41369</v>
      </c>
      <c r="E29" s="213">
        <v>1050</v>
      </c>
      <c r="F29" s="213">
        <v>1365</v>
      </c>
      <c r="G29" s="213">
        <v>1203.3464920191179</v>
      </c>
      <c r="H29" s="201">
        <v>10224.799999999999</v>
      </c>
      <c r="I29" s="213">
        <v>1575</v>
      </c>
      <c r="J29" s="213">
        <v>1785</v>
      </c>
      <c r="K29" s="213">
        <v>1664.0500137023846</v>
      </c>
      <c r="L29" s="201">
        <v>4636.1000000000004</v>
      </c>
      <c r="M29" s="213">
        <v>1627.5</v>
      </c>
      <c r="N29" s="213">
        <v>1942.5</v>
      </c>
      <c r="O29" s="213">
        <v>1781.7949223024737</v>
      </c>
      <c r="P29" s="201">
        <v>5177.3</v>
      </c>
      <c r="Q29" s="213">
        <v>1732.5</v>
      </c>
      <c r="R29" s="213">
        <v>1942.5</v>
      </c>
      <c r="S29" s="213">
        <v>1792.7451413427559</v>
      </c>
      <c r="T29" s="201">
        <v>4678.7</v>
      </c>
      <c r="U29" s="213">
        <v>1365</v>
      </c>
      <c r="V29" s="213">
        <v>1627.5</v>
      </c>
      <c r="W29" s="213">
        <v>1474.3343164469118</v>
      </c>
      <c r="X29" s="201">
        <v>4041.8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x14ac:dyDescent="0.15">
      <c r="B31" s="210">
        <v>41372</v>
      </c>
      <c r="C31" s="211"/>
      <c r="D31" s="212">
        <v>41376</v>
      </c>
      <c r="E31" s="213">
        <v>1155</v>
      </c>
      <c r="F31" s="213">
        <v>1365</v>
      </c>
      <c r="G31" s="213">
        <v>1229.164014084507</v>
      </c>
      <c r="H31" s="201">
        <v>6325.1</v>
      </c>
      <c r="I31" s="213">
        <v>1575</v>
      </c>
      <c r="J31" s="213">
        <v>1837.5</v>
      </c>
      <c r="K31" s="213">
        <v>1679.4022770398481</v>
      </c>
      <c r="L31" s="201">
        <v>2814.9</v>
      </c>
      <c r="M31" s="213">
        <v>1599.99</v>
      </c>
      <c r="N31" s="213">
        <v>1890</v>
      </c>
      <c r="O31" s="213">
        <v>1705.4326904152724</v>
      </c>
      <c r="P31" s="201">
        <v>3693.1</v>
      </c>
      <c r="Q31" s="213">
        <v>1680</v>
      </c>
      <c r="R31" s="213">
        <v>1890</v>
      </c>
      <c r="S31" s="213">
        <v>1760.9194964028775</v>
      </c>
      <c r="T31" s="201">
        <v>3617.2</v>
      </c>
      <c r="U31" s="213">
        <v>1365</v>
      </c>
      <c r="V31" s="213">
        <v>1575</v>
      </c>
      <c r="W31" s="213">
        <v>1496.2264573991029</v>
      </c>
      <c r="X31" s="201">
        <v>2023.4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51" x14ac:dyDescent="0.15">
      <c r="B33" s="210">
        <v>41379</v>
      </c>
      <c r="C33" s="211"/>
      <c r="D33" s="212">
        <v>41383</v>
      </c>
      <c r="E33" s="251">
        <v>1155</v>
      </c>
      <c r="F33" s="250">
        <v>1417.5</v>
      </c>
      <c r="G33" s="181">
        <v>1262.7451864253978</v>
      </c>
      <c r="H33" s="250">
        <v>17124.5</v>
      </c>
      <c r="I33" s="251">
        <v>1575</v>
      </c>
      <c r="J33" s="250">
        <v>1890</v>
      </c>
      <c r="K33" s="181">
        <v>1682.9546030405413</v>
      </c>
      <c r="L33" s="250">
        <v>4868.7</v>
      </c>
      <c r="M33" s="251">
        <v>1602.3</v>
      </c>
      <c r="N33" s="250">
        <v>1942.5</v>
      </c>
      <c r="O33" s="181">
        <v>1715.1272505517479</v>
      </c>
      <c r="P33" s="250">
        <v>6391.6</v>
      </c>
      <c r="Q33" s="251">
        <v>1648.5</v>
      </c>
      <c r="R33" s="250">
        <v>1942.5</v>
      </c>
      <c r="S33" s="181">
        <v>1766.0990221187428</v>
      </c>
      <c r="T33" s="250">
        <v>5642.9</v>
      </c>
      <c r="U33" s="251">
        <v>1417.5</v>
      </c>
      <c r="V33" s="250">
        <v>1627.5</v>
      </c>
      <c r="W33" s="181">
        <v>1507.2633965804837</v>
      </c>
      <c r="X33" s="250">
        <v>5103.1000000000004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</row>
    <row r="34" spans="2:51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</row>
    <row r="35" spans="2:51" ht="12" customHeight="1" x14ac:dyDescent="0.15">
      <c r="B35" s="210">
        <v>41386</v>
      </c>
      <c r="C35" s="211"/>
      <c r="D35" s="212">
        <v>41390</v>
      </c>
      <c r="E35" s="200">
        <v>1207.5</v>
      </c>
      <c r="F35" s="201">
        <v>1470</v>
      </c>
      <c r="G35" s="176">
        <v>1312.0261166137175</v>
      </c>
      <c r="H35" s="201">
        <v>9702.6</v>
      </c>
      <c r="I35" s="200">
        <v>1575</v>
      </c>
      <c r="J35" s="201">
        <v>1890</v>
      </c>
      <c r="K35" s="176">
        <v>1681.5556026650515</v>
      </c>
      <c r="L35" s="201">
        <v>4708.3</v>
      </c>
      <c r="M35" s="200">
        <v>1575</v>
      </c>
      <c r="N35" s="201">
        <v>1909.95</v>
      </c>
      <c r="O35" s="176">
        <v>1698.6085618354793</v>
      </c>
      <c r="P35" s="201">
        <v>5079.5</v>
      </c>
      <c r="Q35" s="200">
        <v>1665.3000000000002</v>
      </c>
      <c r="R35" s="201">
        <v>1995</v>
      </c>
      <c r="S35" s="176">
        <v>1797.9289928789422</v>
      </c>
      <c r="T35" s="201">
        <v>5469.2</v>
      </c>
      <c r="U35" s="200">
        <v>1470</v>
      </c>
      <c r="V35" s="201">
        <v>1680</v>
      </c>
      <c r="W35" s="176">
        <v>1547.6309496435961</v>
      </c>
      <c r="X35" s="201">
        <v>3033.3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</row>
    <row r="36" spans="2:51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</row>
    <row r="37" spans="2:51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03">
        <v>9549.2000000000007</v>
      </c>
      <c r="I37" s="247">
        <v>0</v>
      </c>
      <c r="J37" s="247">
        <v>0</v>
      </c>
      <c r="K37" s="247">
        <v>0</v>
      </c>
      <c r="L37" s="203">
        <v>4112</v>
      </c>
      <c r="M37" s="247">
        <v>0</v>
      </c>
      <c r="N37" s="247">
        <v>0</v>
      </c>
      <c r="O37" s="247">
        <v>0</v>
      </c>
      <c r="P37" s="203">
        <v>5563.7</v>
      </c>
      <c r="Q37" s="247">
        <v>0</v>
      </c>
      <c r="R37" s="247">
        <v>0</v>
      </c>
      <c r="S37" s="247">
        <v>0</v>
      </c>
      <c r="T37" s="203">
        <v>5509.7</v>
      </c>
      <c r="U37" s="247">
        <v>0</v>
      </c>
      <c r="V37" s="247">
        <v>0</v>
      </c>
      <c r="W37" s="247">
        <v>0</v>
      </c>
      <c r="X37" s="203">
        <v>3476</v>
      </c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</row>
    <row r="38" spans="2:51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</row>
    <row r="39" spans="2:51" ht="12.75" customHeight="1" x14ac:dyDescent="0.15">
      <c r="B39" s="180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</row>
    <row r="40" spans="2:51" ht="12.75" customHeight="1" x14ac:dyDescent="0.15">
      <c r="B40" s="225"/>
      <c r="X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</row>
    <row r="41" spans="2:51" x14ac:dyDescent="0.15">
      <c r="B41" s="225"/>
      <c r="X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</row>
    <row r="42" spans="2:51" ht="13.5" x14ac:dyDescent="0.15">
      <c r="B42" s="225"/>
      <c r="H42" s="177"/>
      <c r="I42" s="178"/>
      <c r="J42" s="178"/>
      <c r="K42" s="178"/>
      <c r="L42" s="178"/>
      <c r="M42" s="178"/>
      <c r="X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</row>
    <row r="43" spans="2:51" ht="13.5" x14ac:dyDescent="0.15">
      <c r="H43" s="177"/>
      <c r="I43" s="177"/>
      <c r="J43" s="177"/>
      <c r="K43" s="177"/>
      <c r="L43" s="177"/>
      <c r="M43" s="177"/>
      <c r="X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</row>
    <row r="44" spans="2:51" ht="13.5" x14ac:dyDescent="0.15">
      <c r="H44" s="177"/>
      <c r="I44" s="177"/>
      <c r="J44" s="177"/>
      <c r="K44" s="177"/>
      <c r="L44" s="177"/>
      <c r="M44" s="177"/>
      <c r="X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</row>
    <row r="45" spans="2:51" ht="13.5" x14ac:dyDescent="0.15">
      <c r="H45" s="177"/>
      <c r="I45" s="177"/>
      <c r="J45" s="177"/>
      <c r="K45" s="177"/>
      <c r="L45" s="177"/>
      <c r="M45" s="177"/>
      <c r="X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</row>
    <row r="46" spans="2:51" x14ac:dyDescent="0.15">
      <c r="X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</row>
    <row r="47" spans="2:51" x14ac:dyDescent="0.15">
      <c r="X47" s="176"/>
    </row>
    <row r="48" spans="2:51" x14ac:dyDescent="0.15">
      <c r="X48" s="176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  <row r="53" spans="24:24" x14ac:dyDescent="0.15">
      <c r="X53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179" customWidth="1"/>
    <col min="2" max="2" width="6.125" style="179" customWidth="1"/>
    <col min="3" max="3" width="3.125" style="179" customWidth="1"/>
    <col min="4" max="4" width="5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6384" width="7.5" style="179"/>
  </cols>
  <sheetData>
    <row r="1" spans="2:26" x14ac:dyDescent="0.15"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2:26" x14ac:dyDescent="0.15"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2:26" x14ac:dyDescent="0.15">
      <c r="B3" s="135" t="s">
        <v>166</v>
      </c>
      <c r="N3" s="176"/>
      <c r="O3" s="134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2:26" x14ac:dyDescent="0.15">
      <c r="L4" s="180" t="s">
        <v>87</v>
      </c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81"/>
      <c r="Z4" s="176"/>
    </row>
    <row r="5" spans="2:26" ht="6" customHeight="1" x14ac:dyDescent="0.15">
      <c r="B5" s="182"/>
      <c r="C5" s="182"/>
      <c r="D5" s="182"/>
      <c r="E5" s="182"/>
      <c r="F5" s="182"/>
      <c r="G5" s="182"/>
      <c r="H5" s="182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2:26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6"/>
      <c r="P6" s="186"/>
      <c r="Q6" s="186"/>
      <c r="R6" s="145"/>
      <c r="S6" s="145"/>
      <c r="T6" s="145"/>
      <c r="U6" s="145"/>
      <c r="V6" s="188"/>
      <c r="W6" s="188"/>
      <c r="X6" s="188"/>
      <c r="Y6" s="188"/>
      <c r="Z6" s="176"/>
    </row>
    <row r="7" spans="2:26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88"/>
      <c r="P7" s="188"/>
      <c r="Q7" s="188"/>
      <c r="R7" s="186"/>
      <c r="S7" s="186"/>
      <c r="T7" s="186"/>
      <c r="U7" s="186"/>
      <c r="V7" s="186"/>
      <c r="W7" s="186"/>
      <c r="X7" s="186"/>
      <c r="Y7" s="186"/>
      <c r="Z7" s="176"/>
    </row>
    <row r="8" spans="2:26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6"/>
      <c r="P8" s="176"/>
      <c r="Q8" s="176"/>
      <c r="R8" s="186"/>
      <c r="S8" s="186"/>
      <c r="T8" s="186"/>
      <c r="U8" s="186"/>
      <c r="V8" s="186"/>
      <c r="W8" s="186"/>
      <c r="X8" s="186"/>
      <c r="Y8" s="186"/>
      <c r="Z8" s="176"/>
    </row>
    <row r="9" spans="2:26" ht="14.1" customHeight="1" x14ac:dyDescent="0.15">
      <c r="B9" s="200" t="s">
        <v>157</v>
      </c>
      <c r="C9" s="186">
        <v>21</v>
      </c>
      <c r="D9" s="202" t="s">
        <v>158</v>
      </c>
      <c r="E9" s="176">
        <v>735</v>
      </c>
      <c r="F9" s="201">
        <v>1470</v>
      </c>
      <c r="G9" s="176">
        <v>961</v>
      </c>
      <c r="H9" s="201">
        <v>265383</v>
      </c>
      <c r="I9" s="200">
        <v>1575</v>
      </c>
      <c r="J9" s="201">
        <v>2520</v>
      </c>
      <c r="K9" s="176">
        <v>2033</v>
      </c>
      <c r="L9" s="201">
        <v>2868789</v>
      </c>
      <c r="M9" s="200"/>
      <c r="N9" s="176"/>
      <c r="O9" s="176"/>
      <c r="P9" s="18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2:26" ht="14.1" customHeight="1" x14ac:dyDescent="0.15">
      <c r="B10" s="200"/>
      <c r="C10" s="186">
        <v>22</v>
      </c>
      <c r="D10" s="202"/>
      <c r="E10" s="201">
        <v>735</v>
      </c>
      <c r="F10" s="201">
        <v>1365</v>
      </c>
      <c r="G10" s="201">
        <v>950</v>
      </c>
      <c r="H10" s="201">
        <v>232425</v>
      </c>
      <c r="I10" s="201">
        <v>1470</v>
      </c>
      <c r="J10" s="201">
        <v>2468</v>
      </c>
      <c r="K10" s="201">
        <v>1940</v>
      </c>
      <c r="L10" s="202">
        <v>2583495</v>
      </c>
      <c r="M10" s="200"/>
      <c r="N10" s="176"/>
      <c r="O10" s="176"/>
      <c r="P10" s="18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2:26" ht="14.1" customHeight="1" x14ac:dyDescent="0.15">
      <c r="B11" s="200"/>
      <c r="C11" s="186">
        <v>23</v>
      </c>
      <c r="D11" s="202"/>
      <c r="E11" s="261">
        <v>735</v>
      </c>
      <c r="F11" s="261">
        <v>1260</v>
      </c>
      <c r="G11" s="261">
        <v>961.47141355473218</v>
      </c>
      <c r="H11" s="261">
        <v>134423.40000000005</v>
      </c>
      <c r="I11" s="261">
        <v>1669.5</v>
      </c>
      <c r="J11" s="261">
        <v>2625</v>
      </c>
      <c r="K11" s="261">
        <v>2105.3394160857742</v>
      </c>
      <c r="L11" s="262">
        <v>1621098.9999999995</v>
      </c>
      <c r="M11" s="200"/>
      <c r="N11" s="176"/>
      <c r="O11" s="176"/>
      <c r="P11" s="18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2:26" ht="14.1" customHeight="1" x14ac:dyDescent="0.15">
      <c r="B12" s="195"/>
      <c r="C12" s="198">
        <v>24</v>
      </c>
      <c r="D12" s="204"/>
      <c r="E12" s="238">
        <v>735</v>
      </c>
      <c r="F12" s="238">
        <v>1155</v>
      </c>
      <c r="G12" s="240">
        <v>862.83637426328505</v>
      </c>
      <c r="H12" s="238">
        <v>168360.30000000002</v>
      </c>
      <c r="I12" s="238">
        <v>1677.9</v>
      </c>
      <c r="J12" s="240">
        <v>2205</v>
      </c>
      <c r="K12" s="238">
        <v>1833.9478749568257</v>
      </c>
      <c r="L12" s="240">
        <v>1847174.3000000003</v>
      </c>
      <c r="M12" s="176"/>
      <c r="N12" s="176"/>
      <c r="O12" s="176"/>
      <c r="P12" s="186"/>
      <c r="Q12" s="176"/>
      <c r="R12" s="177"/>
      <c r="S12" s="177"/>
      <c r="T12" s="177"/>
      <c r="U12" s="177"/>
      <c r="V12" s="177"/>
      <c r="W12" s="177"/>
      <c r="X12" s="177"/>
      <c r="Y12" s="177"/>
      <c r="Z12" s="176"/>
    </row>
    <row r="13" spans="2:26" ht="14.1" customHeight="1" x14ac:dyDescent="0.15">
      <c r="B13" s="154"/>
      <c r="C13" s="143">
        <v>4</v>
      </c>
      <c r="D13" s="155"/>
      <c r="E13" s="201">
        <v>787.5</v>
      </c>
      <c r="F13" s="201">
        <v>1050</v>
      </c>
      <c r="G13" s="201">
        <v>889.72732225363779</v>
      </c>
      <c r="H13" s="201">
        <v>12671.5</v>
      </c>
      <c r="I13" s="201">
        <v>1680</v>
      </c>
      <c r="J13" s="201">
        <v>2001.3000000000002</v>
      </c>
      <c r="K13" s="201">
        <v>1815.2224656638325</v>
      </c>
      <c r="L13" s="202">
        <v>161526.09999999998</v>
      </c>
      <c r="N13" s="176"/>
      <c r="O13" s="134"/>
      <c r="P13" s="143"/>
      <c r="Q13" s="134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2:26" ht="14.1" customHeight="1" x14ac:dyDescent="0.15">
      <c r="B14" s="154"/>
      <c r="C14" s="143">
        <v>5</v>
      </c>
      <c r="D14" s="155"/>
      <c r="E14" s="201">
        <v>787.5</v>
      </c>
      <c r="F14" s="201">
        <v>1050</v>
      </c>
      <c r="G14" s="201">
        <v>900.26326600479308</v>
      </c>
      <c r="H14" s="201">
        <v>18822.7</v>
      </c>
      <c r="I14" s="201">
        <v>1785</v>
      </c>
      <c r="J14" s="201">
        <v>2010.75</v>
      </c>
      <c r="K14" s="201">
        <v>1908.8590613579181</v>
      </c>
      <c r="L14" s="202">
        <v>169989.1</v>
      </c>
      <c r="N14" s="176"/>
      <c r="O14" s="134"/>
      <c r="P14" s="143"/>
      <c r="Q14" s="134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2:26" ht="14.1" customHeight="1" x14ac:dyDescent="0.15">
      <c r="B15" s="154"/>
      <c r="C15" s="143">
        <v>6</v>
      </c>
      <c r="D15" s="155"/>
      <c r="E15" s="201">
        <v>787.5</v>
      </c>
      <c r="F15" s="201">
        <v>1102.5</v>
      </c>
      <c r="G15" s="201">
        <v>884.62299707948569</v>
      </c>
      <c r="H15" s="201">
        <v>12649.599999999999</v>
      </c>
      <c r="I15" s="201">
        <v>1779.75</v>
      </c>
      <c r="J15" s="201">
        <v>2016</v>
      </c>
      <c r="K15" s="201">
        <v>1929.1650532364376</v>
      </c>
      <c r="L15" s="202">
        <v>165825</v>
      </c>
      <c r="N15" s="176"/>
      <c r="O15" s="134"/>
      <c r="P15" s="143"/>
      <c r="Q15" s="134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2:26" ht="14.1" customHeight="1" x14ac:dyDescent="0.15">
      <c r="B16" s="154"/>
      <c r="C16" s="143">
        <v>7</v>
      </c>
      <c r="D16" s="155"/>
      <c r="E16" s="201">
        <v>735</v>
      </c>
      <c r="F16" s="201">
        <v>1050</v>
      </c>
      <c r="G16" s="201">
        <v>865.78773301262777</v>
      </c>
      <c r="H16" s="201">
        <v>13977.199999999999</v>
      </c>
      <c r="I16" s="201">
        <v>1785</v>
      </c>
      <c r="J16" s="201">
        <v>2047.5</v>
      </c>
      <c r="K16" s="201">
        <v>1926.5138520179373</v>
      </c>
      <c r="L16" s="202">
        <v>196551.6</v>
      </c>
      <c r="N16" s="176"/>
      <c r="O16" s="134"/>
      <c r="P16" s="143"/>
      <c r="Q16" s="134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2:26" ht="14.1" customHeight="1" x14ac:dyDescent="0.15">
      <c r="B17" s="154"/>
      <c r="C17" s="143">
        <v>8</v>
      </c>
      <c r="D17" s="155"/>
      <c r="E17" s="201">
        <v>735</v>
      </c>
      <c r="F17" s="201">
        <v>1050</v>
      </c>
      <c r="G17" s="201">
        <v>876.20949916879351</v>
      </c>
      <c r="H17" s="201">
        <v>11540.8</v>
      </c>
      <c r="I17" s="201">
        <v>1753.5</v>
      </c>
      <c r="J17" s="201">
        <v>1995</v>
      </c>
      <c r="K17" s="201">
        <v>1907.5000261044029</v>
      </c>
      <c r="L17" s="202">
        <v>126189.6</v>
      </c>
      <c r="N17" s="176"/>
      <c r="O17" s="134"/>
      <c r="P17" s="143"/>
      <c r="Q17" s="134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2:26" ht="14.1" customHeight="1" x14ac:dyDescent="0.15">
      <c r="B18" s="154"/>
      <c r="C18" s="143">
        <v>9</v>
      </c>
      <c r="D18" s="155"/>
      <c r="E18" s="201">
        <v>735</v>
      </c>
      <c r="F18" s="201">
        <v>1105.7549999999999</v>
      </c>
      <c r="G18" s="201">
        <v>859.00091538386539</v>
      </c>
      <c r="H18" s="201">
        <v>13726.8</v>
      </c>
      <c r="I18" s="201">
        <v>1732.5</v>
      </c>
      <c r="J18" s="201">
        <v>2000.04</v>
      </c>
      <c r="K18" s="201">
        <v>1905.9570921800826</v>
      </c>
      <c r="L18" s="202">
        <v>140165.59999999998</v>
      </c>
      <c r="N18" s="176"/>
      <c r="O18" s="134"/>
      <c r="P18" s="143"/>
      <c r="Q18" s="134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2:26" ht="14.1" customHeight="1" x14ac:dyDescent="0.15">
      <c r="B19" s="154"/>
      <c r="C19" s="143">
        <v>10</v>
      </c>
      <c r="D19" s="155"/>
      <c r="E19" s="201">
        <v>787.5</v>
      </c>
      <c r="F19" s="201">
        <v>1105.7549999999999</v>
      </c>
      <c r="G19" s="201">
        <v>909.42383915528944</v>
      </c>
      <c r="H19" s="201">
        <v>18735.900000000001</v>
      </c>
      <c r="I19" s="201">
        <v>1785</v>
      </c>
      <c r="J19" s="201">
        <v>2047.5</v>
      </c>
      <c r="K19" s="201">
        <v>1902.4281810389932</v>
      </c>
      <c r="L19" s="202">
        <v>158152.79999999999</v>
      </c>
      <c r="N19" s="176"/>
      <c r="O19" s="134"/>
      <c r="P19" s="143"/>
      <c r="Q19" s="134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2:26" ht="14.1" customHeight="1" x14ac:dyDescent="0.15">
      <c r="B20" s="154"/>
      <c r="C20" s="143">
        <v>11</v>
      </c>
      <c r="D20" s="155"/>
      <c r="E20" s="201">
        <v>840</v>
      </c>
      <c r="F20" s="201">
        <v>1102.5</v>
      </c>
      <c r="G20" s="201">
        <v>956.0251707393661</v>
      </c>
      <c r="H20" s="201">
        <v>21532.7</v>
      </c>
      <c r="I20" s="201">
        <v>1785</v>
      </c>
      <c r="J20" s="201">
        <v>2047.5</v>
      </c>
      <c r="K20" s="201">
        <v>1956.9052936502683</v>
      </c>
      <c r="L20" s="202">
        <v>152828</v>
      </c>
      <c r="N20" s="176"/>
      <c r="O20" s="134"/>
      <c r="P20" s="143"/>
      <c r="Q20" s="134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2:26" ht="14.1" customHeight="1" x14ac:dyDescent="0.15">
      <c r="B21" s="154"/>
      <c r="C21" s="143">
        <v>12</v>
      </c>
      <c r="D21" s="155"/>
      <c r="E21" s="201">
        <v>869.61000000000013</v>
      </c>
      <c r="F21" s="201">
        <v>1155</v>
      </c>
      <c r="G21" s="202">
        <v>966.78442216489248</v>
      </c>
      <c r="H21" s="201">
        <v>15546.3</v>
      </c>
      <c r="I21" s="201">
        <v>1785</v>
      </c>
      <c r="J21" s="201">
        <v>2205</v>
      </c>
      <c r="K21" s="201">
        <v>2036.445556017874</v>
      </c>
      <c r="L21" s="202">
        <v>190700.79999999999</v>
      </c>
      <c r="N21" s="176"/>
      <c r="O21" s="134"/>
      <c r="P21" s="143"/>
      <c r="Q21" s="134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2:26" ht="14.1" customHeight="1" x14ac:dyDescent="0.15">
      <c r="B22" s="154" t="s">
        <v>159</v>
      </c>
      <c r="C22" s="143">
        <v>1</v>
      </c>
      <c r="D22" s="155" t="s">
        <v>163</v>
      </c>
      <c r="E22" s="201">
        <v>840</v>
      </c>
      <c r="F22" s="201">
        <v>1102.5</v>
      </c>
      <c r="G22" s="201">
        <v>952.59049334154793</v>
      </c>
      <c r="H22" s="201">
        <v>15807.3</v>
      </c>
      <c r="I22" s="201">
        <v>1785</v>
      </c>
      <c r="J22" s="201">
        <v>2131.5</v>
      </c>
      <c r="K22" s="201">
        <v>1918.2383271103583</v>
      </c>
      <c r="L22" s="202">
        <v>167825.09999999998</v>
      </c>
      <c r="N22" s="176"/>
      <c r="O22" s="134"/>
      <c r="P22" s="143"/>
      <c r="Q22" s="134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2:26" ht="14.1" customHeight="1" x14ac:dyDescent="0.15">
      <c r="B23" s="154"/>
      <c r="C23" s="143">
        <v>2</v>
      </c>
      <c r="D23" s="155"/>
      <c r="E23" s="201">
        <v>840</v>
      </c>
      <c r="F23" s="201">
        <v>1050</v>
      </c>
      <c r="G23" s="201">
        <v>916.05664830151591</v>
      </c>
      <c r="H23" s="201">
        <v>20636.7</v>
      </c>
      <c r="I23" s="201">
        <v>1785</v>
      </c>
      <c r="J23" s="201">
        <v>2006.5500000000002</v>
      </c>
      <c r="K23" s="201">
        <v>1891.9502699999998</v>
      </c>
      <c r="L23" s="202">
        <v>154058.59999999998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2:26" ht="14.1" customHeight="1" x14ac:dyDescent="0.15">
      <c r="B24" s="154"/>
      <c r="C24" s="143">
        <v>3</v>
      </c>
      <c r="D24" s="155"/>
      <c r="E24" s="201">
        <v>840</v>
      </c>
      <c r="F24" s="201">
        <v>1050</v>
      </c>
      <c r="G24" s="201">
        <v>933.68432385874235</v>
      </c>
      <c r="H24" s="201">
        <v>14175.3</v>
      </c>
      <c r="I24" s="201">
        <v>1785</v>
      </c>
      <c r="J24" s="201">
        <v>2010.75</v>
      </c>
      <c r="K24" s="201">
        <v>1902.6798231309001</v>
      </c>
      <c r="L24" s="202">
        <v>154758.09999999998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2:26" ht="14.1" customHeight="1" x14ac:dyDescent="0.15">
      <c r="B25" s="149"/>
      <c r="C25" s="153">
        <v>4</v>
      </c>
      <c r="D25" s="160"/>
      <c r="E25" s="203">
        <v>840</v>
      </c>
      <c r="F25" s="203">
        <v>1050</v>
      </c>
      <c r="G25" s="203">
        <v>953.80178253119436</v>
      </c>
      <c r="H25" s="203">
        <v>18393.599999999999</v>
      </c>
      <c r="I25" s="203">
        <v>1776.6000000000001</v>
      </c>
      <c r="J25" s="203">
        <v>2047.5</v>
      </c>
      <c r="K25" s="203">
        <v>1937.3622243104305</v>
      </c>
      <c r="L25" s="204">
        <v>171073.5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2:26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2:26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2:26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2:26" x14ac:dyDescent="0.15">
      <c r="B29" s="210">
        <v>41365</v>
      </c>
      <c r="C29" s="211"/>
      <c r="D29" s="212">
        <v>41369</v>
      </c>
      <c r="E29" s="213">
        <v>892.5</v>
      </c>
      <c r="F29" s="213">
        <v>1050</v>
      </c>
      <c r="G29" s="213">
        <v>957.76366498139862</v>
      </c>
      <c r="H29" s="201">
        <v>3582.7</v>
      </c>
      <c r="I29" s="213">
        <v>1803.9</v>
      </c>
      <c r="J29" s="213">
        <v>1995</v>
      </c>
      <c r="K29" s="213">
        <v>1904.7706249038022</v>
      </c>
      <c r="L29" s="201">
        <v>27759.8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2:26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2:26" x14ac:dyDescent="0.15">
      <c r="B31" s="210">
        <v>41372</v>
      </c>
      <c r="C31" s="211"/>
      <c r="D31" s="212">
        <v>41376</v>
      </c>
      <c r="E31" s="213">
        <v>892.5</v>
      </c>
      <c r="F31" s="213">
        <v>1050</v>
      </c>
      <c r="G31" s="213">
        <v>955.61318051575961</v>
      </c>
      <c r="H31" s="201">
        <v>3600.5</v>
      </c>
      <c r="I31" s="213">
        <v>1776.6000000000001</v>
      </c>
      <c r="J31" s="213">
        <v>1995</v>
      </c>
      <c r="K31" s="213">
        <v>1895.1174840960391</v>
      </c>
      <c r="L31" s="201">
        <v>37819.1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2:26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</row>
    <row r="33" spans="2:12" x14ac:dyDescent="0.15">
      <c r="B33" s="210">
        <v>41379</v>
      </c>
      <c r="C33" s="211"/>
      <c r="D33" s="212">
        <v>41383</v>
      </c>
      <c r="E33" s="251">
        <v>892.5</v>
      </c>
      <c r="F33" s="250">
        <v>1050</v>
      </c>
      <c r="G33" s="181">
        <v>957.2565564424176</v>
      </c>
      <c r="H33" s="250">
        <v>4665.8</v>
      </c>
      <c r="I33" s="251">
        <v>1800.0150000000001</v>
      </c>
      <c r="J33" s="250">
        <v>2039.1000000000001</v>
      </c>
      <c r="K33" s="181">
        <v>1949.4772609147612</v>
      </c>
      <c r="L33" s="250">
        <v>34905.699999999997</v>
      </c>
    </row>
    <row r="34" spans="2:1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</row>
    <row r="35" spans="2:12" ht="12" customHeight="1" x14ac:dyDescent="0.15">
      <c r="B35" s="210">
        <v>41386</v>
      </c>
      <c r="C35" s="211"/>
      <c r="D35" s="212">
        <v>41390</v>
      </c>
      <c r="E35" s="200">
        <v>840</v>
      </c>
      <c r="F35" s="201">
        <v>1050</v>
      </c>
      <c r="G35" s="176">
        <v>945.68948685857333</v>
      </c>
      <c r="H35" s="201">
        <v>3296.4</v>
      </c>
      <c r="I35" s="200">
        <v>1859.5500000000002</v>
      </c>
      <c r="J35" s="201">
        <v>2047.5</v>
      </c>
      <c r="K35" s="176">
        <v>1958.9331660467722</v>
      </c>
      <c r="L35" s="201">
        <v>35669.199999999997</v>
      </c>
    </row>
    <row r="36" spans="2:1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</row>
    <row r="37" spans="2:12" ht="12" customHeight="1" x14ac:dyDescent="0.15">
      <c r="B37" s="222">
        <v>41394</v>
      </c>
      <c r="C37" s="223"/>
      <c r="D37" s="224">
        <v>41396</v>
      </c>
      <c r="E37" s="247">
        <v>0</v>
      </c>
      <c r="F37" s="247">
        <v>0</v>
      </c>
      <c r="G37" s="247">
        <v>0</v>
      </c>
      <c r="H37" s="203">
        <v>3248.2</v>
      </c>
      <c r="I37" s="247">
        <v>0</v>
      </c>
      <c r="J37" s="247">
        <v>0</v>
      </c>
      <c r="K37" s="247">
        <v>0</v>
      </c>
      <c r="L37" s="203">
        <v>34919.699999999997</v>
      </c>
    </row>
    <row r="38" spans="2:1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</row>
    <row r="39" spans="2:12" ht="12.75" customHeight="1" x14ac:dyDescent="0.15">
      <c r="B39" s="180"/>
      <c r="L39" s="176"/>
    </row>
    <row r="40" spans="2:12" ht="12.75" customHeight="1" x14ac:dyDescent="0.15">
      <c r="B40" s="225"/>
      <c r="L40" s="176"/>
    </row>
    <row r="41" spans="2:12" ht="13.5" x14ac:dyDescent="0.15">
      <c r="B41" s="225"/>
      <c r="E41" s="177"/>
      <c r="F41" s="178"/>
      <c r="G41" s="178"/>
      <c r="L41" s="176"/>
    </row>
    <row r="42" spans="2:12" ht="13.5" x14ac:dyDescent="0.15">
      <c r="B42" s="225"/>
      <c r="E42" s="177"/>
      <c r="F42" s="177"/>
      <c r="G42" s="177"/>
      <c r="L42" s="176"/>
    </row>
    <row r="43" spans="2:12" ht="13.5" x14ac:dyDescent="0.15">
      <c r="E43" s="177"/>
      <c r="F43" s="177"/>
      <c r="G43" s="177"/>
      <c r="L43" s="176"/>
    </row>
    <row r="44" spans="2:12" ht="13.5" x14ac:dyDescent="0.15">
      <c r="E44" s="177"/>
      <c r="F44" s="177"/>
      <c r="G44" s="177"/>
      <c r="L44" s="176"/>
    </row>
    <row r="45" spans="2:12" x14ac:dyDescent="0.15">
      <c r="L45" s="176"/>
    </row>
    <row r="46" spans="2:12" x14ac:dyDescent="0.15">
      <c r="L46" s="176"/>
    </row>
    <row r="47" spans="2:12" x14ac:dyDescent="0.15">
      <c r="L47" s="176"/>
    </row>
    <row r="48" spans="2:12" x14ac:dyDescent="0.15">
      <c r="L48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2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x14ac:dyDescent="0.15">
      <c r="B3" s="135" t="s">
        <v>166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</row>
    <row r="4" spans="2:52" ht="11.25" customHeight="1" x14ac:dyDescent="0.15">
      <c r="X4" s="137" t="s">
        <v>146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</row>
    <row r="5" spans="2:52" ht="6" customHeight="1" x14ac:dyDescent="0.15">
      <c r="B5" s="150"/>
      <c r="C5" s="150"/>
      <c r="D5" s="150"/>
      <c r="E5" s="150"/>
      <c r="F5" s="134"/>
      <c r="I5" s="150"/>
      <c r="J5" s="134"/>
      <c r="Q5" s="150"/>
      <c r="R5" s="150"/>
      <c r="S5" s="150"/>
      <c r="T5" s="150"/>
      <c r="U5" s="150"/>
      <c r="V5" s="150"/>
      <c r="W5" s="150"/>
      <c r="X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</row>
    <row r="6" spans="2:52" ht="13.5" customHeight="1" x14ac:dyDescent="0.15">
      <c r="B6" s="183"/>
      <c r="C6" s="184" t="s">
        <v>88</v>
      </c>
      <c r="D6" s="185"/>
      <c r="E6" s="766" t="s">
        <v>92</v>
      </c>
      <c r="F6" s="767"/>
      <c r="G6" s="767"/>
      <c r="H6" s="768"/>
      <c r="I6" s="766" t="s">
        <v>105</v>
      </c>
      <c r="J6" s="767"/>
      <c r="K6" s="767"/>
      <c r="L6" s="768"/>
      <c r="M6" s="766" t="s">
        <v>117</v>
      </c>
      <c r="N6" s="767"/>
      <c r="O6" s="767"/>
      <c r="P6" s="768"/>
      <c r="Q6" s="766" t="s">
        <v>147</v>
      </c>
      <c r="R6" s="767"/>
      <c r="S6" s="767"/>
      <c r="T6" s="768"/>
      <c r="U6" s="766" t="s">
        <v>148</v>
      </c>
      <c r="V6" s="767"/>
      <c r="W6" s="767"/>
      <c r="X6" s="768"/>
      <c r="Z6" s="134"/>
      <c r="AA6" s="176"/>
      <c r="AB6" s="186"/>
      <c r="AC6" s="186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34"/>
      <c r="AY6" s="134"/>
      <c r="AZ6" s="134"/>
    </row>
    <row r="7" spans="2:52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</row>
    <row r="8" spans="2:52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</row>
    <row r="9" spans="2:52" s="179" customFormat="1" ht="14.1" customHeight="1" x14ac:dyDescent="0.15">
      <c r="B9" s="200" t="s">
        <v>157</v>
      </c>
      <c r="C9" s="186">
        <v>21</v>
      </c>
      <c r="D9" s="176" t="s">
        <v>158</v>
      </c>
      <c r="E9" s="200">
        <v>1447</v>
      </c>
      <c r="F9" s="201">
        <v>2310</v>
      </c>
      <c r="G9" s="176">
        <v>1915</v>
      </c>
      <c r="H9" s="201">
        <v>54471</v>
      </c>
      <c r="I9" s="200">
        <v>3657</v>
      </c>
      <c r="J9" s="201">
        <v>4883</v>
      </c>
      <c r="K9" s="176">
        <v>3987</v>
      </c>
      <c r="L9" s="201">
        <v>50381</v>
      </c>
      <c r="M9" s="200">
        <v>1418</v>
      </c>
      <c r="N9" s="201">
        <v>1890</v>
      </c>
      <c r="O9" s="176">
        <v>1600</v>
      </c>
      <c r="P9" s="201">
        <v>478989</v>
      </c>
      <c r="Q9" s="200">
        <v>2520</v>
      </c>
      <c r="R9" s="201">
        <v>3675</v>
      </c>
      <c r="S9" s="176">
        <v>2989</v>
      </c>
      <c r="T9" s="201">
        <v>130672</v>
      </c>
      <c r="U9" s="200">
        <v>3360</v>
      </c>
      <c r="V9" s="201">
        <v>5040</v>
      </c>
      <c r="W9" s="176">
        <v>4069</v>
      </c>
      <c r="X9" s="201">
        <v>228009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s="179" customFormat="1" ht="14.1" customHeight="1" x14ac:dyDescent="0.15">
      <c r="B10" s="200"/>
      <c r="C10" s="186">
        <v>22</v>
      </c>
      <c r="D10" s="202"/>
      <c r="E10" s="201">
        <v>1733</v>
      </c>
      <c r="F10" s="201">
        <v>2315</v>
      </c>
      <c r="G10" s="201">
        <v>1962</v>
      </c>
      <c r="H10" s="201">
        <v>42783</v>
      </c>
      <c r="I10" s="201">
        <v>3675</v>
      </c>
      <c r="J10" s="201">
        <v>4699</v>
      </c>
      <c r="K10" s="201">
        <v>4127</v>
      </c>
      <c r="L10" s="201">
        <v>33437</v>
      </c>
      <c r="M10" s="201">
        <v>1449</v>
      </c>
      <c r="N10" s="201">
        <v>2100</v>
      </c>
      <c r="O10" s="201">
        <v>1718</v>
      </c>
      <c r="P10" s="201">
        <v>438686</v>
      </c>
      <c r="Q10" s="201">
        <v>2730</v>
      </c>
      <c r="R10" s="201">
        <v>4200</v>
      </c>
      <c r="S10" s="201">
        <v>3418</v>
      </c>
      <c r="T10" s="201">
        <v>96008</v>
      </c>
      <c r="U10" s="201">
        <v>3623</v>
      </c>
      <c r="V10" s="201">
        <v>5565</v>
      </c>
      <c r="W10" s="201">
        <v>4242</v>
      </c>
      <c r="X10" s="202">
        <v>176512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s="179" customFormat="1" ht="14.1" customHeight="1" x14ac:dyDescent="0.15">
      <c r="B11" s="200"/>
      <c r="C11" s="186">
        <v>23</v>
      </c>
      <c r="D11" s="202"/>
      <c r="E11" s="158">
        <v>1659</v>
      </c>
      <c r="F11" s="158">
        <v>2205</v>
      </c>
      <c r="G11" s="158">
        <v>1944.8356879668049</v>
      </c>
      <c r="H11" s="158">
        <v>25135.8</v>
      </c>
      <c r="I11" s="158">
        <v>3465</v>
      </c>
      <c r="J11" s="158">
        <v>4740.75</v>
      </c>
      <c r="K11" s="158">
        <v>4070.2266693483512</v>
      </c>
      <c r="L11" s="158">
        <v>41514.199999999997</v>
      </c>
      <c r="M11" s="158">
        <v>1374.45</v>
      </c>
      <c r="N11" s="158">
        <v>2100</v>
      </c>
      <c r="O11" s="158">
        <v>1712.2692614648529</v>
      </c>
      <c r="P11" s="158">
        <v>308857.59999999998</v>
      </c>
      <c r="Q11" s="158">
        <v>2835</v>
      </c>
      <c r="R11" s="158">
        <v>4200</v>
      </c>
      <c r="S11" s="158">
        <v>3451.3267296512331</v>
      </c>
      <c r="T11" s="158">
        <v>50704.9</v>
      </c>
      <c r="U11" s="158">
        <v>3360</v>
      </c>
      <c r="V11" s="158">
        <v>5670</v>
      </c>
      <c r="W11" s="158">
        <v>4066.1656304962598</v>
      </c>
      <c r="X11" s="159">
        <v>87619.299999999988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s="179" customFormat="1" ht="14.1" customHeight="1" x14ac:dyDescent="0.15">
      <c r="B12" s="195"/>
      <c r="C12" s="198">
        <v>24</v>
      </c>
      <c r="D12" s="204"/>
      <c r="E12" s="161">
        <v>1271</v>
      </c>
      <c r="F12" s="161">
        <v>2100</v>
      </c>
      <c r="G12" s="161">
        <v>1788.2817655010729</v>
      </c>
      <c r="H12" s="161">
        <v>32514.299999999996</v>
      </c>
      <c r="I12" s="161">
        <v>2798.25</v>
      </c>
      <c r="J12" s="161">
        <v>5046.3</v>
      </c>
      <c r="K12" s="161">
        <v>4031.8709615353778</v>
      </c>
      <c r="L12" s="161">
        <v>19959.699999999997</v>
      </c>
      <c r="M12" s="161">
        <v>1265</v>
      </c>
      <c r="N12" s="161">
        <v>1995</v>
      </c>
      <c r="O12" s="161">
        <v>1549.2558006955135</v>
      </c>
      <c r="P12" s="161">
        <v>328867.60000000003</v>
      </c>
      <c r="Q12" s="161">
        <v>2730</v>
      </c>
      <c r="R12" s="161">
        <v>4410</v>
      </c>
      <c r="S12" s="161">
        <v>3390.0385980898673</v>
      </c>
      <c r="T12" s="161">
        <v>80554.899999999994</v>
      </c>
      <c r="U12" s="161">
        <v>2940</v>
      </c>
      <c r="V12" s="161">
        <v>5302.5</v>
      </c>
      <c r="W12" s="161">
        <v>3962.1712441128202</v>
      </c>
      <c r="X12" s="162">
        <v>164568.30000000002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</row>
    <row r="13" spans="2:52" s="179" customFormat="1" ht="14.1" customHeight="1" x14ac:dyDescent="0.15">
      <c r="B13" s="154"/>
      <c r="C13" s="143">
        <v>4</v>
      </c>
      <c r="D13" s="155"/>
      <c r="E13" s="263">
        <v>1270.5</v>
      </c>
      <c r="F13" s="263">
        <v>1942.5</v>
      </c>
      <c r="G13" s="263">
        <v>1838.1556097560974</v>
      </c>
      <c r="H13" s="201">
        <v>1694.6</v>
      </c>
      <c r="I13" s="201">
        <v>3034.5</v>
      </c>
      <c r="J13" s="201">
        <v>4664.1000000000004</v>
      </c>
      <c r="K13" s="201">
        <v>3622.5228260869567</v>
      </c>
      <c r="L13" s="201">
        <v>778.6</v>
      </c>
      <c r="M13" s="201">
        <v>1365</v>
      </c>
      <c r="N13" s="201">
        <v>1942.5</v>
      </c>
      <c r="O13" s="201">
        <v>1839.3189586959957</v>
      </c>
      <c r="P13" s="202">
        <v>23966.799999999999</v>
      </c>
      <c r="Q13" s="201">
        <v>2940</v>
      </c>
      <c r="R13" s="201">
        <v>4410</v>
      </c>
      <c r="S13" s="201">
        <v>3149.8602389078515</v>
      </c>
      <c r="T13" s="201">
        <v>7088.7</v>
      </c>
      <c r="U13" s="201">
        <v>2940</v>
      </c>
      <c r="V13" s="201">
        <v>5040</v>
      </c>
      <c r="W13" s="201">
        <v>3674.9515023946237</v>
      </c>
      <c r="X13" s="202">
        <v>15713.1</v>
      </c>
      <c r="Z13" s="176"/>
      <c r="AA13" s="134"/>
      <c r="AB13" s="143"/>
      <c r="AC13" s="134"/>
      <c r="AD13" s="264"/>
      <c r="AE13" s="264"/>
      <c r="AF13" s="264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s="179" customFormat="1" ht="14.1" customHeight="1" x14ac:dyDescent="0.15">
      <c r="B14" s="154"/>
      <c r="C14" s="143">
        <v>5</v>
      </c>
      <c r="D14" s="155"/>
      <c r="E14" s="263">
        <v>1500.45</v>
      </c>
      <c r="F14" s="263">
        <v>1890</v>
      </c>
      <c r="G14" s="263">
        <v>1832.2700906344412</v>
      </c>
      <c r="H14" s="201">
        <v>1768</v>
      </c>
      <c r="I14" s="201">
        <v>2798.25</v>
      </c>
      <c r="J14" s="201">
        <v>4369.05</v>
      </c>
      <c r="K14" s="201">
        <v>3711.9516662426863</v>
      </c>
      <c r="L14" s="201">
        <v>731.8</v>
      </c>
      <c r="M14" s="201">
        <v>1365</v>
      </c>
      <c r="N14" s="201">
        <v>1942.5</v>
      </c>
      <c r="O14" s="201">
        <v>1785.2691708576258</v>
      </c>
      <c r="P14" s="201">
        <v>28037.7</v>
      </c>
      <c r="Q14" s="201">
        <v>2940</v>
      </c>
      <c r="R14" s="201">
        <v>4410</v>
      </c>
      <c r="S14" s="201">
        <v>3328.5191634981002</v>
      </c>
      <c r="T14" s="201">
        <v>7891.1</v>
      </c>
      <c r="U14" s="201">
        <v>2940</v>
      </c>
      <c r="V14" s="201">
        <v>5040</v>
      </c>
      <c r="W14" s="201">
        <v>3842.5075368521138</v>
      </c>
      <c r="X14" s="202">
        <v>17234.400000000001</v>
      </c>
      <c r="Z14" s="176"/>
      <c r="AA14" s="134"/>
      <c r="AB14" s="143"/>
      <c r="AC14" s="134"/>
      <c r="AD14" s="264"/>
      <c r="AE14" s="264"/>
      <c r="AF14" s="264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s="179" customFormat="1" ht="14.1" customHeight="1" x14ac:dyDescent="0.15">
      <c r="B15" s="154"/>
      <c r="C15" s="143">
        <v>6</v>
      </c>
      <c r="D15" s="155"/>
      <c r="E15" s="265">
        <v>0</v>
      </c>
      <c r="F15" s="265">
        <v>0</v>
      </c>
      <c r="G15" s="266">
        <v>0</v>
      </c>
      <c r="H15" s="201">
        <v>1361.9</v>
      </c>
      <c r="I15" s="202">
        <v>3675</v>
      </c>
      <c r="J15" s="201">
        <v>4369.05</v>
      </c>
      <c r="K15" s="201">
        <v>4168.898658859086</v>
      </c>
      <c r="L15" s="201">
        <v>740.6</v>
      </c>
      <c r="M15" s="265">
        <v>0</v>
      </c>
      <c r="N15" s="265">
        <v>0</v>
      </c>
      <c r="O15" s="266">
        <v>0</v>
      </c>
      <c r="P15" s="201">
        <v>27320.5</v>
      </c>
      <c r="Q15" s="202">
        <v>2730</v>
      </c>
      <c r="R15" s="201">
        <v>3937.5</v>
      </c>
      <c r="S15" s="201">
        <v>3412.7790887813012</v>
      </c>
      <c r="T15" s="201">
        <v>7606.3</v>
      </c>
      <c r="U15" s="201">
        <v>3885</v>
      </c>
      <c r="V15" s="201">
        <v>4725</v>
      </c>
      <c r="W15" s="201">
        <v>4304.6379310344846</v>
      </c>
      <c r="X15" s="202">
        <v>15456</v>
      </c>
      <c r="Z15" s="176"/>
      <c r="AA15" s="134"/>
      <c r="AB15" s="143"/>
      <c r="AC15" s="134"/>
      <c r="AD15" s="264"/>
      <c r="AE15" s="264"/>
      <c r="AF15" s="264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s="179" customFormat="1" ht="14.1" customHeight="1" x14ac:dyDescent="0.15">
      <c r="B16" s="154"/>
      <c r="C16" s="143">
        <v>7</v>
      </c>
      <c r="D16" s="155"/>
      <c r="E16" s="265">
        <v>0</v>
      </c>
      <c r="F16" s="265">
        <v>0</v>
      </c>
      <c r="G16" s="265">
        <v>0</v>
      </c>
      <c r="H16" s="201">
        <v>2464.9</v>
      </c>
      <c r="I16" s="201">
        <v>3675</v>
      </c>
      <c r="J16" s="201">
        <v>4290.3</v>
      </c>
      <c r="K16" s="201">
        <v>4095.2899807321778</v>
      </c>
      <c r="L16" s="201">
        <v>421.5</v>
      </c>
      <c r="M16" s="267">
        <v>1365</v>
      </c>
      <c r="N16" s="267">
        <v>1890</v>
      </c>
      <c r="O16" s="267">
        <v>1627.4280424450099</v>
      </c>
      <c r="P16" s="201">
        <v>26148</v>
      </c>
      <c r="Q16" s="201">
        <v>3150</v>
      </c>
      <c r="R16" s="201">
        <v>3885</v>
      </c>
      <c r="S16" s="201">
        <v>3622.6963767668667</v>
      </c>
      <c r="T16" s="201">
        <v>8312.1</v>
      </c>
      <c r="U16" s="201">
        <v>3990</v>
      </c>
      <c r="V16" s="201">
        <v>5040</v>
      </c>
      <c r="W16" s="201">
        <v>4346.7055210022854</v>
      </c>
      <c r="X16" s="202">
        <v>15713.9</v>
      </c>
      <c r="Z16" s="176"/>
      <c r="AA16" s="134"/>
      <c r="AB16" s="143"/>
      <c r="AC16" s="134"/>
      <c r="AD16" s="268"/>
      <c r="AE16" s="268"/>
      <c r="AF16" s="268"/>
      <c r="AG16" s="176"/>
      <c r="AH16" s="176"/>
      <c r="AI16" s="176"/>
      <c r="AJ16" s="176"/>
      <c r="AK16" s="176"/>
      <c r="AL16" s="268"/>
      <c r="AM16" s="268"/>
      <c r="AN16" s="268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s="179" customFormat="1" ht="14.1" customHeight="1" x14ac:dyDescent="0.15">
      <c r="B17" s="154"/>
      <c r="C17" s="143">
        <v>8</v>
      </c>
      <c r="D17" s="155"/>
      <c r="E17" s="267">
        <v>1575</v>
      </c>
      <c r="F17" s="267">
        <v>1890</v>
      </c>
      <c r="G17" s="267">
        <v>1739.0007836990596</v>
      </c>
      <c r="H17" s="201">
        <v>2885.2</v>
      </c>
      <c r="I17" s="201">
        <v>3622.5</v>
      </c>
      <c r="J17" s="201">
        <v>4095</v>
      </c>
      <c r="K17" s="201">
        <v>3866.5282096845849</v>
      </c>
      <c r="L17" s="201">
        <v>379</v>
      </c>
      <c r="M17" s="267">
        <v>1470</v>
      </c>
      <c r="N17" s="267">
        <v>1785</v>
      </c>
      <c r="O17" s="267">
        <v>1679.6075747754428</v>
      </c>
      <c r="P17" s="201">
        <v>26474.7</v>
      </c>
      <c r="Q17" s="201">
        <v>3150</v>
      </c>
      <c r="R17" s="201">
        <v>3832.5</v>
      </c>
      <c r="S17" s="201">
        <v>3465.1783551967724</v>
      </c>
      <c r="T17" s="201">
        <v>8919.2000000000007</v>
      </c>
      <c r="U17" s="201">
        <v>3990</v>
      </c>
      <c r="V17" s="201">
        <v>4830</v>
      </c>
      <c r="W17" s="201">
        <v>4346.7864936850219</v>
      </c>
      <c r="X17" s="202">
        <v>16352.4</v>
      </c>
      <c r="Z17" s="176"/>
      <c r="AA17" s="134"/>
      <c r="AB17" s="143"/>
      <c r="AC17" s="134"/>
      <c r="AD17" s="268"/>
      <c r="AE17" s="268"/>
      <c r="AF17" s="268"/>
      <c r="AG17" s="176"/>
      <c r="AH17" s="176"/>
      <c r="AI17" s="176"/>
      <c r="AJ17" s="176"/>
      <c r="AK17" s="176"/>
      <c r="AL17" s="269"/>
      <c r="AM17" s="269"/>
      <c r="AN17" s="269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s="179" customFormat="1" ht="14.1" customHeight="1" x14ac:dyDescent="0.15">
      <c r="B18" s="154"/>
      <c r="C18" s="143">
        <v>9</v>
      </c>
      <c r="D18" s="155"/>
      <c r="E18" s="267">
        <v>1690.5</v>
      </c>
      <c r="F18" s="267">
        <v>1890</v>
      </c>
      <c r="G18" s="267">
        <v>1785.6814569536423</v>
      </c>
      <c r="H18" s="201">
        <v>2720.6</v>
      </c>
      <c r="I18" s="201">
        <v>3885</v>
      </c>
      <c r="J18" s="201">
        <v>4515</v>
      </c>
      <c r="K18" s="201">
        <v>4186.6018099547509</v>
      </c>
      <c r="L18" s="201">
        <v>1252.3</v>
      </c>
      <c r="M18" s="267">
        <v>1470</v>
      </c>
      <c r="N18" s="267">
        <v>1890</v>
      </c>
      <c r="O18" s="267">
        <v>1679.926663556098</v>
      </c>
      <c r="P18" s="201">
        <v>25854</v>
      </c>
      <c r="Q18" s="201">
        <v>3360</v>
      </c>
      <c r="R18" s="201">
        <v>3990</v>
      </c>
      <c r="S18" s="201">
        <v>3674.9833848809599</v>
      </c>
      <c r="T18" s="201">
        <v>5660.9</v>
      </c>
      <c r="U18" s="201">
        <v>4200</v>
      </c>
      <c r="V18" s="201">
        <v>4725</v>
      </c>
      <c r="W18" s="201">
        <v>4462.4377713185604</v>
      </c>
      <c r="X18" s="202">
        <v>12368.1</v>
      </c>
      <c r="Z18" s="176"/>
      <c r="AA18" s="134"/>
      <c r="AB18" s="143"/>
      <c r="AC18" s="134"/>
      <c r="AD18" s="269"/>
      <c r="AE18" s="269"/>
      <c r="AF18" s="269"/>
      <c r="AG18" s="176"/>
      <c r="AH18" s="176"/>
      <c r="AI18" s="176"/>
      <c r="AJ18" s="176"/>
      <c r="AK18" s="176"/>
      <c r="AL18" s="269"/>
      <c r="AM18" s="269"/>
      <c r="AN18" s="269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s="179" customFormat="1" ht="14.1" customHeight="1" x14ac:dyDescent="0.15">
      <c r="B19" s="154"/>
      <c r="C19" s="143">
        <v>10</v>
      </c>
      <c r="D19" s="155"/>
      <c r="E19" s="267">
        <v>1680</v>
      </c>
      <c r="F19" s="267">
        <v>2100</v>
      </c>
      <c r="G19" s="267">
        <v>1916.659488300334</v>
      </c>
      <c r="H19" s="201">
        <v>3066.6</v>
      </c>
      <c r="I19" s="201">
        <v>3990</v>
      </c>
      <c r="J19" s="201">
        <v>4725</v>
      </c>
      <c r="K19" s="201">
        <v>4367.969708890636</v>
      </c>
      <c r="L19" s="201">
        <v>958.3</v>
      </c>
      <c r="M19" s="267">
        <v>1470</v>
      </c>
      <c r="N19" s="267">
        <v>1785</v>
      </c>
      <c r="O19" s="267">
        <v>1627.4676205128203</v>
      </c>
      <c r="P19" s="201">
        <v>29143.3</v>
      </c>
      <c r="Q19" s="201">
        <v>3360</v>
      </c>
      <c r="R19" s="201">
        <v>3990</v>
      </c>
      <c r="S19" s="201">
        <v>3675.3209159738026</v>
      </c>
      <c r="T19" s="201">
        <v>8683.7999999999993</v>
      </c>
      <c r="U19" s="201">
        <v>4200</v>
      </c>
      <c r="V19" s="201">
        <v>4725</v>
      </c>
      <c r="W19" s="201">
        <v>4409.6221131639713</v>
      </c>
      <c r="X19" s="202">
        <v>14758</v>
      </c>
      <c r="Z19" s="176"/>
      <c r="AA19" s="134"/>
      <c r="AB19" s="143"/>
      <c r="AC19" s="134"/>
      <c r="AD19" s="269"/>
      <c r="AE19" s="269"/>
      <c r="AF19" s="269"/>
      <c r="AG19" s="176"/>
      <c r="AH19" s="176"/>
      <c r="AI19" s="176"/>
      <c r="AJ19" s="176"/>
      <c r="AK19" s="176"/>
      <c r="AL19" s="269"/>
      <c r="AM19" s="269"/>
      <c r="AN19" s="269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s="179" customFormat="1" ht="14.1" customHeight="1" x14ac:dyDescent="0.15">
      <c r="B20" s="154"/>
      <c r="C20" s="143">
        <v>11</v>
      </c>
      <c r="D20" s="155"/>
      <c r="E20" s="267">
        <v>1627.5</v>
      </c>
      <c r="F20" s="267">
        <v>2100</v>
      </c>
      <c r="G20" s="267">
        <v>1805.5137311197107</v>
      </c>
      <c r="H20" s="201">
        <v>3038.5</v>
      </c>
      <c r="I20" s="201">
        <v>3885</v>
      </c>
      <c r="J20" s="201">
        <v>4725</v>
      </c>
      <c r="K20" s="201">
        <v>4410.2631055604161</v>
      </c>
      <c r="L20" s="201">
        <v>3239</v>
      </c>
      <c r="M20" s="267">
        <v>1575</v>
      </c>
      <c r="N20" s="267">
        <v>1890</v>
      </c>
      <c r="O20" s="267">
        <v>1785.3740532959328</v>
      </c>
      <c r="P20" s="201">
        <v>35040.199999999997</v>
      </c>
      <c r="Q20" s="201">
        <v>3360</v>
      </c>
      <c r="R20" s="201">
        <v>4200</v>
      </c>
      <c r="S20" s="201">
        <v>3779.4849742359261</v>
      </c>
      <c r="T20" s="201">
        <v>8219.2000000000007</v>
      </c>
      <c r="U20" s="201">
        <v>4200</v>
      </c>
      <c r="V20" s="201">
        <v>5250</v>
      </c>
      <c r="W20" s="201">
        <v>4457.1619186046519</v>
      </c>
      <c r="X20" s="202">
        <v>16474.5</v>
      </c>
      <c r="Z20" s="176"/>
      <c r="AA20" s="134"/>
      <c r="AB20" s="143"/>
      <c r="AC20" s="134"/>
      <c r="AD20" s="269"/>
      <c r="AE20" s="269"/>
      <c r="AF20" s="269"/>
      <c r="AG20" s="176"/>
      <c r="AH20" s="176"/>
      <c r="AI20" s="176"/>
      <c r="AJ20" s="176"/>
      <c r="AK20" s="176"/>
      <c r="AL20" s="269"/>
      <c r="AM20" s="269"/>
      <c r="AN20" s="269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s="179" customFormat="1" ht="14.1" customHeight="1" x14ac:dyDescent="0.15">
      <c r="B21" s="154"/>
      <c r="C21" s="143">
        <v>12</v>
      </c>
      <c r="D21" s="155"/>
      <c r="E21" s="267">
        <v>1837.5</v>
      </c>
      <c r="F21" s="267">
        <v>2100</v>
      </c>
      <c r="G21" s="267">
        <v>1932.3607502731581</v>
      </c>
      <c r="H21" s="201">
        <v>6709.1</v>
      </c>
      <c r="I21" s="201">
        <v>3990</v>
      </c>
      <c r="J21" s="201">
        <v>4725</v>
      </c>
      <c r="K21" s="201">
        <v>4410.1661721068258</v>
      </c>
      <c r="L21" s="201">
        <v>4081.8</v>
      </c>
      <c r="M21" s="267">
        <v>1575</v>
      </c>
      <c r="N21" s="267">
        <v>1995</v>
      </c>
      <c r="O21" s="267">
        <v>1890.0689018763458</v>
      </c>
      <c r="P21" s="201">
        <v>30873.8</v>
      </c>
      <c r="Q21" s="201">
        <v>3570</v>
      </c>
      <c r="R21" s="201">
        <v>4200</v>
      </c>
      <c r="S21" s="201">
        <v>3895.8701954246558</v>
      </c>
      <c r="T21" s="201">
        <v>9935.2000000000007</v>
      </c>
      <c r="U21" s="201">
        <v>4410</v>
      </c>
      <c r="V21" s="201">
        <v>5250</v>
      </c>
      <c r="W21" s="201">
        <v>4678.2360525289778</v>
      </c>
      <c r="X21" s="202">
        <v>22634.1</v>
      </c>
      <c r="Z21" s="176"/>
      <c r="AA21" s="134"/>
      <c r="AB21" s="143"/>
      <c r="AC21" s="134"/>
      <c r="AD21" s="269"/>
      <c r="AE21" s="269"/>
      <c r="AF21" s="269"/>
      <c r="AG21" s="176"/>
      <c r="AH21" s="176"/>
      <c r="AI21" s="176"/>
      <c r="AJ21" s="176"/>
      <c r="AK21" s="176"/>
      <c r="AL21" s="269"/>
      <c r="AM21" s="269"/>
      <c r="AN21" s="269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s="179" customFormat="1" ht="14.1" customHeight="1" x14ac:dyDescent="0.15">
      <c r="B22" s="154" t="s">
        <v>159</v>
      </c>
      <c r="C22" s="143">
        <v>1</v>
      </c>
      <c r="D22" s="155" t="s">
        <v>160</v>
      </c>
      <c r="E22" s="267">
        <v>1575</v>
      </c>
      <c r="F22" s="267">
        <v>1942.5</v>
      </c>
      <c r="G22" s="267">
        <v>1763.280678417027</v>
      </c>
      <c r="H22" s="201">
        <v>8392.9</v>
      </c>
      <c r="I22" s="201">
        <v>3675</v>
      </c>
      <c r="J22" s="201">
        <v>4410</v>
      </c>
      <c r="K22" s="201">
        <v>4046.8049785100284</v>
      </c>
      <c r="L22" s="201">
        <v>5267.5</v>
      </c>
      <c r="M22" s="267">
        <v>1470</v>
      </c>
      <c r="N22" s="267">
        <v>1785</v>
      </c>
      <c r="O22" s="267">
        <v>1629.8907362824755</v>
      </c>
      <c r="P22" s="201">
        <v>33519.5</v>
      </c>
      <c r="Q22" s="201">
        <v>3360</v>
      </c>
      <c r="R22" s="201">
        <v>3885</v>
      </c>
      <c r="S22" s="201">
        <v>3632.5430261649135</v>
      </c>
      <c r="T22" s="201">
        <v>9230.7999999999993</v>
      </c>
      <c r="U22" s="201">
        <v>4410</v>
      </c>
      <c r="V22" s="201">
        <v>5250</v>
      </c>
      <c r="W22" s="201">
        <v>4777.1489943739989</v>
      </c>
      <c r="X22" s="202">
        <v>17072.900000000001</v>
      </c>
      <c r="Z22" s="176"/>
      <c r="AA22" s="134"/>
      <c r="AB22" s="143"/>
      <c r="AC22" s="134"/>
      <c r="AD22" s="269"/>
      <c r="AE22" s="269"/>
      <c r="AF22" s="269"/>
      <c r="AG22" s="176"/>
      <c r="AH22" s="176"/>
      <c r="AI22" s="176"/>
      <c r="AJ22" s="176"/>
      <c r="AK22" s="176"/>
      <c r="AL22" s="269"/>
      <c r="AM22" s="269"/>
      <c r="AN22" s="269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s="179" customFormat="1" ht="14.1" customHeight="1" x14ac:dyDescent="0.15">
      <c r="B23" s="154"/>
      <c r="C23" s="143">
        <v>2</v>
      </c>
      <c r="D23" s="155"/>
      <c r="E23" s="267">
        <v>1459.5</v>
      </c>
      <c r="F23" s="267">
        <v>1890</v>
      </c>
      <c r="G23" s="267">
        <v>1732.4628169014081</v>
      </c>
      <c r="H23" s="201">
        <v>4159</v>
      </c>
      <c r="I23" s="202">
        <v>3675</v>
      </c>
      <c r="J23" s="201">
        <v>4410</v>
      </c>
      <c r="K23" s="201">
        <v>4110.2815618221257</v>
      </c>
      <c r="L23" s="201">
        <v>3705.5</v>
      </c>
      <c r="M23" s="267">
        <v>1470</v>
      </c>
      <c r="N23" s="267">
        <v>1785</v>
      </c>
      <c r="O23" s="267">
        <v>1621.9910083789594</v>
      </c>
      <c r="P23" s="201">
        <v>30607.5</v>
      </c>
      <c r="Q23" s="201">
        <v>3360</v>
      </c>
      <c r="R23" s="201">
        <v>3990</v>
      </c>
      <c r="S23" s="201">
        <v>3674.8276056645705</v>
      </c>
      <c r="T23" s="201">
        <v>8091.1</v>
      </c>
      <c r="U23" s="201">
        <v>4095</v>
      </c>
      <c r="V23" s="201">
        <v>5040</v>
      </c>
      <c r="W23" s="201">
        <v>4410.2762687160493</v>
      </c>
      <c r="X23" s="202">
        <v>16611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s="179" customFormat="1" ht="14.1" customHeight="1" x14ac:dyDescent="0.15">
      <c r="B24" s="154"/>
      <c r="C24" s="143">
        <v>3</v>
      </c>
      <c r="D24" s="155"/>
      <c r="E24" s="267">
        <v>1575</v>
      </c>
      <c r="F24" s="267">
        <v>1890</v>
      </c>
      <c r="G24" s="267">
        <v>1763.6803340135777</v>
      </c>
      <c r="H24" s="201">
        <v>4720.1000000000004</v>
      </c>
      <c r="I24" s="201">
        <v>3990</v>
      </c>
      <c r="J24" s="201">
        <v>4725</v>
      </c>
      <c r="K24" s="201">
        <v>4325.504220522289</v>
      </c>
      <c r="L24" s="201">
        <v>1980.9</v>
      </c>
      <c r="M24" s="267">
        <v>1470</v>
      </c>
      <c r="N24" s="267">
        <v>1785</v>
      </c>
      <c r="O24" s="267">
        <v>1637.9490202171253</v>
      </c>
      <c r="P24" s="201">
        <v>35813.1</v>
      </c>
      <c r="Q24" s="201">
        <v>3255</v>
      </c>
      <c r="R24" s="201">
        <v>3885</v>
      </c>
      <c r="S24" s="201">
        <v>3675.2506172839499</v>
      </c>
      <c r="T24" s="201">
        <v>7761.6</v>
      </c>
      <c r="U24" s="201">
        <v>4200</v>
      </c>
      <c r="V24" s="201">
        <v>4935</v>
      </c>
      <c r="W24" s="201">
        <v>4515.0828151069327</v>
      </c>
      <c r="X24" s="202">
        <v>16231.9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s="179" customFormat="1" ht="14.1" customHeight="1" x14ac:dyDescent="0.15">
      <c r="B25" s="149"/>
      <c r="C25" s="153">
        <v>4</v>
      </c>
      <c r="D25" s="160"/>
      <c r="E25" s="270">
        <v>1890</v>
      </c>
      <c r="F25" s="270">
        <v>2100</v>
      </c>
      <c r="G25" s="270">
        <v>2006.59586960092</v>
      </c>
      <c r="H25" s="203">
        <v>3356.7</v>
      </c>
      <c r="I25" s="203">
        <v>3790.5</v>
      </c>
      <c r="J25" s="203">
        <v>4305</v>
      </c>
      <c r="K25" s="203">
        <v>4042.3042637580565</v>
      </c>
      <c r="L25" s="203">
        <v>1514.5</v>
      </c>
      <c r="M25" s="270">
        <v>1575</v>
      </c>
      <c r="N25" s="270">
        <v>1890</v>
      </c>
      <c r="O25" s="270">
        <v>1722.2864628872555</v>
      </c>
      <c r="P25" s="203">
        <v>38374.6</v>
      </c>
      <c r="Q25" s="203">
        <v>3675</v>
      </c>
      <c r="R25" s="203">
        <v>4200</v>
      </c>
      <c r="S25" s="203">
        <v>3937.5198660257743</v>
      </c>
      <c r="T25" s="203">
        <v>9732.6</v>
      </c>
      <c r="U25" s="203">
        <v>3990</v>
      </c>
      <c r="V25" s="203">
        <v>4725</v>
      </c>
      <c r="W25" s="203">
        <v>4321.0934661013907</v>
      </c>
      <c r="X25" s="204">
        <v>20176.3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x14ac:dyDescent="0.15">
      <c r="X27" s="176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x14ac:dyDescent="0.15">
      <c r="X28" s="176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x14ac:dyDescent="0.15">
      <c r="X29" s="176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x14ac:dyDescent="0.15">
      <c r="X30" s="176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x14ac:dyDescent="0.15">
      <c r="X31" s="176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x14ac:dyDescent="0.15"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9:52" x14ac:dyDescent="0.15"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9:52" ht="13.5" x14ac:dyDescent="0.15">
      <c r="I34" s="177"/>
      <c r="J34" s="178"/>
      <c r="K34" s="178"/>
      <c r="L34" s="178"/>
      <c r="M34" s="178"/>
      <c r="N34" s="178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9:52" ht="13.5" x14ac:dyDescent="0.15">
      <c r="I35" s="177"/>
      <c r="J35" s="177"/>
      <c r="K35" s="177"/>
      <c r="L35" s="177"/>
      <c r="M35" s="177"/>
      <c r="N35" s="177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9:52" ht="13.5" x14ac:dyDescent="0.15">
      <c r="I36" s="177"/>
      <c r="J36" s="177"/>
      <c r="K36" s="177"/>
      <c r="L36" s="177"/>
      <c r="M36" s="177"/>
      <c r="N36" s="177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9:52" ht="13.5" x14ac:dyDescent="0.15">
      <c r="I37" s="177"/>
      <c r="J37" s="177"/>
      <c r="K37" s="177"/>
      <c r="L37" s="177"/>
      <c r="M37" s="177"/>
      <c r="N37" s="177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9:52" x14ac:dyDescent="0.15"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9:52" x14ac:dyDescent="0.15"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9:52" x14ac:dyDescent="0.15"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4" style="135" customWidth="1"/>
    <col min="3" max="3" width="2.75" style="135" customWidth="1"/>
    <col min="4" max="4" width="2.25" style="135" customWidth="1"/>
    <col min="5" max="5" width="6.875" style="135" customWidth="1"/>
    <col min="6" max="7" width="7.625" style="135" customWidth="1"/>
    <col min="8" max="8" width="8.75" style="135" customWidth="1"/>
    <col min="9" max="9" width="6.875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25" style="135" customWidth="1"/>
    <col min="18" max="19" width="7.625" style="135" customWidth="1"/>
    <col min="20" max="20" width="9.125" style="135" customWidth="1"/>
    <col min="21" max="16384" width="7.5" style="135"/>
  </cols>
  <sheetData>
    <row r="1" spans="2:44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x14ac:dyDescent="0.15">
      <c r="B2" s="135" t="s">
        <v>167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x14ac:dyDescent="0.15">
      <c r="I3" s="134"/>
      <c r="J3" s="134"/>
      <c r="K3" s="134"/>
      <c r="L3" s="134"/>
      <c r="T3" s="137" t="s">
        <v>168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</row>
    <row r="4" spans="2:44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2:44" ht="15" customHeight="1" x14ac:dyDescent="0.15">
      <c r="B5" s="154"/>
      <c r="C5" s="140" t="s">
        <v>169</v>
      </c>
      <c r="D5" s="141"/>
      <c r="E5" s="766">
        <v>4</v>
      </c>
      <c r="F5" s="767"/>
      <c r="G5" s="767"/>
      <c r="H5" s="768"/>
      <c r="I5" s="766">
        <v>3</v>
      </c>
      <c r="J5" s="767"/>
      <c r="K5" s="767"/>
      <c r="L5" s="768"/>
      <c r="M5" s="766">
        <v>2</v>
      </c>
      <c r="N5" s="767"/>
      <c r="O5" s="767"/>
      <c r="P5" s="768"/>
      <c r="Q5" s="766">
        <v>3</v>
      </c>
      <c r="R5" s="767"/>
      <c r="S5" s="767"/>
      <c r="T5" s="768"/>
      <c r="U5" s="134"/>
      <c r="V5" s="134"/>
      <c r="W5" s="134"/>
      <c r="X5" s="143"/>
      <c r="Y5" s="143"/>
      <c r="Z5" s="769"/>
      <c r="AA5" s="769"/>
      <c r="AB5" s="769"/>
      <c r="AC5" s="769"/>
      <c r="AD5" s="769"/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134"/>
      <c r="AQ5" s="134"/>
      <c r="AR5" s="134"/>
    </row>
    <row r="6" spans="2:44" ht="15" customHeight="1" x14ac:dyDescent="0.15">
      <c r="B6" s="154"/>
      <c r="C6" s="151" t="s">
        <v>170</v>
      </c>
      <c r="D6" s="165"/>
      <c r="E6" s="766" t="s">
        <v>171</v>
      </c>
      <c r="F6" s="767"/>
      <c r="G6" s="767"/>
      <c r="H6" s="768"/>
      <c r="I6" s="766" t="s">
        <v>171</v>
      </c>
      <c r="J6" s="767"/>
      <c r="K6" s="767"/>
      <c r="L6" s="768"/>
      <c r="M6" s="766" t="s">
        <v>172</v>
      </c>
      <c r="N6" s="767"/>
      <c r="O6" s="767"/>
      <c r="P6" s="768"/>
      <c r="Q6" s="766" t="s">
        <v>173</v>
      </c>
      <c r="R6" s="767"/>
      <c r="S6" s="767"/>
      <c r="T6" s="768"/>
      <c r="U6" s="134"/>
      <c r="V6" s="134"/>
      <c r="W6" s="134"/>
      <c r="X6" s="143"/>
      <c r="Y6" s="143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134"/>
      <c r="AQ6" s="134"/>
      <c r="AR6" s="134"/>
    </row>
    <row r="7" spans="2:44" ht="15" customHeight="1" x14ac:dyDescent="0.15">
      <c r="B7" s="149" t="s">
        <v>94</v>
      </c>
      <c r="C7" s="150"/>
      <c r="D7" s="160"/>
      <c r="E7" s="140" t="s">
        <v>139</v>
      </c>
      <c r="F7" s="271" t="s">
        <v>174</v>
      </c>
      <c r="G7" s="142" t="s">
        <v>175</v>
      </c>
      <c r="H7" s="271" t="s">
        <v>176</v>
      </c>
      <c r="I7" s="140" t="s">
        <v>139</v>
      </c>
      <c r="J7" s="271" t="s">
        <v>96</v>
      </c>
      <c r="K7" s="142" t="s">
        <v>175</v>
      </c>
      <c r="L7" s="271" t="s">
        <v>176</v>
      </c>
      <c r="M7" s="140" t="s">
        <v>139</v>
      </c>
      <c r="N7" s="271" t="s">
        <v>96</v>
      </c>
      <c r="O7" s="142" t="s">
        <v>175</v>
      </c>
      <c r="P7" s="271" t="s">
        <v>98</v>
      </c>
      <c r="Q7" s="140" t="s">
        <v>139</v>
      </c>
      <c r="R7" s="271" t="s">
        <v>96</v>
      </c>
      <c r="S7" s="142" t="s">
        <v>175</v>
      </c>
      <c r="T7" s="271" t="s">
        <v>98</v>
      </c>
      <c r="U7" s="134"/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  <c r="AR7" s="134"/>
    </row>
    <row r="8" spans="2:44" ht="15" customHeight="1" x14ac:dyDescent="0.15">
      <c r="B8" s="200" t="s">
        <v>100</v>
      </c>
      <c r="C8" s="186">
        <v>20</v>
      </c>
      <c r="D8" s="179" t="s">
        <v>101</v>
      </c>
      <c r="E8" s="272">
        <v>2786</v>
      </c>
      <c r="F8" s="273">
        <v>3518</v>
      </c>
      <c r="G8" s="274">
        <v>3162</v>
      </c>
      <c r="H8" s="273">
        <v>1644575</v>
      </c>
      <c r="I8" s="272">
        <v>2100</v>
      </c>
      <c r="J8" s="273">
        <v>3203</v>
      </c>
      <c r="K8" s="274">
        <v>2512</v>
      </c>
      <c r="L8" s="273">
        <v>2847748</v>
      </c>
      <c r="M8" s="272">
        <v>1260</v>
      </c>
      <c r="N8" s="273">
        <v>1581</v>
      </c>
      <c r="O8" s="274">
        <v>1390</v>
      </c>
      <c r="P8" s="273">
        <v>2070816</v>
      </c>
      <c r="Q8" s="272">
        <v>1680</v>
      </c>
      <c r="R8" s="273">
        <v>2678</v>
      </c>
      <c r="S8" s="274">
        <v>2201</v>
      </c>
      <c r="T8" s="273">
        <v>2264851</v>
      </c>
      <c r="U8" s="134"/>
      <c r="V8" s="134"/>
      <c r="W8" s="134"/>
      <c r="X8" s="186"/>
      <c r="Y8" s="176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134"/>
      <c r="AQ8" s="134"/>
      <c r="AR8" s="134"/>
    </row>
    <row r="9" spans="2:44" ht="15" customHeight="1" x14ac:dyDescent="0.15">
      <c r="B9" s="200"/>
      <c r="C9" s="186">
        <v>21</v>
      </c>
      <c r="D9" s="176"/>
      <c r="E9" s="272">
        <v>2609</v>
      </c>
      <c r="F9" s="273">
        <v>3465</v>
      </c>
      <c r="G9" s="274">
        <v>2939</v>
      </c>
      <c r="H9" s="273">
        <v>1314622</v>
      </c>
      <c r="I9" s="272">
        <v>1943</v>
      </c>
      <c r="J9" s="273">
        <v>2940</v>
      </c>
      <c r="K9" s="274">
        <v>2463</v>
      </c>
      <c r="L9" s="273">
        <v>3112829</v>
      </c>
      <c r="M9" s="272">
        <v>1208</v>
      </c>
      <c r="N9" s="273">
        <v>1518</v>
      </c>
      <c r="O9" s="275">
        <v>1377</v>
      </c>
      <c r="P9" s="273">
        <v>2644060</v>
      </c>
      <c r="Q9" s="272">
        <v>1575</v>
      </c>
      <c r="R9" s="273">
        <v>2520</v>
      </c>
      <c r="S9" s="275">
        <v>2033</v>
      </c>
      <c r="T9" s="273">
        <v>2868789</v>
      </c>
      <c r="U9" s="134"/>
      <c r="V9" s="134"/>
      <c r="W9" s="176"/>
      <c r="X9" s="186"/>
      <c r="Y9" s="176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134"/>
      <c r="AQ9" s="134"/>
      <c r="AR9" s="134"/>
    </row>
    <row r="10" spans="2:44" ht="15" customHeight="1" x14ac:dyDescent="0.15">
      <c r="B10" s="200"/>
      <c r="C10" s="186">
        <v>22</v>
      </c>
      <c r="D10" s="202"/>
      <c r="E10" s="273">
        <v>2500</v>
      </c>
      <c r="F10" s="273">
        <v>3360</v>
      </c>
      <c r="G10" s="273">
        <v>2752</v>
      </c>
      <c r="H10" s="273">
        <v>1217675</v>
      </c>
      <c r="I10" s="273">
        <v>1958</v>
      </c>
      <c r="J10" s="273">
        <v>2835</v>
      </c>
      <c r="K10" s="273">
        <v>2451</v>
      </c>
      <c r="L10" s="273">
        <v>2743351</v>
      </c>
      <c r="M10" s="273">
        <v>1050</v>
      </c>
      <c r="N10" s="273">
        <v>1575</v>
      </c>
      <c r="O10" s="273">
        <v>1295</v>
      </c>
      <c r="P10" s="273">
        <v>2283385</v>
      </c>
      <c r="Q10" s="273">
        <v>1470</v>
      </c>
      <c r="R10" s="273">
        <v>2468</v>
      </c>
      <c r="S10" s="273">
        <v>1940</v>
      </c>
      <c r="T10" s="275">
        <v>2583485</v>
      </c>
      <c r="U10" s="134"/>
      <c r="V10" s="134"/>
      <c r="W10" s="176"/>
      <c r="X10" s="186"/>
      <c r="Y10" s="176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134"/>
      <c r="AQ10" s="134"/>
      <c r="AR10" s="134"/>
    </row>
    <row r="11" spans="2:44" ht="15" customHeight="1" x14ac:dyDescent="0.15">
      <c r="B11" s="200"/>
      <c r="C11" s="186">
        <v>23</v>
      </c>
      <c r="D11" s="202"/>
      <c r="E11" s="273">
        <v>2155</v>
      </c>
      <c r="F11" s="273">
        <v>3045</v>
      </c>
      <c r="G11" s="273">
        <v>2630</v>
      </c>
      <c r="H11" s="273">
        <v>1286381</v>
      </c>
      <c r="I11" s="276">
        <v>2100</v>
      </c>
      <c r="J11" s="276">
        <v>2941.05</v>
      </c>
      <c r="K11" s="276">
        <v>2474.4233899594606</v>
      </c>
      <c r="L11" s="276">
        <v>3199887.1</v>
      </c>
      <c r="M11" s="276">
        <v>970.30500000000006</v>
      </c>
      <c r="N11" s="276">
        <v>1598.1000000000001</v>
      </c>
      <c r="O11" s="276">
        <v>1335.6319606981604</v>
      </c>
      <c r="P11" s="276">
        <v>2090545.3999999994</v>
      </c>
      <c r="Q11" s="276">
        <v>1669.5</v>
      </c>
      <c r="R11" s="276">
        <v>2625</v>
      </c>
      <c r="S11" s="276">
        <v>2105.3394160857742</v>
      </c>
      <c r="T11" s="276">
        <v>1621098.9999999995</v>
      </c>
      <c r="U11" s="134"/>
      <c r="V11" s="134"/>
      <c r="W11" s="176"/>
      <c r="X11" s="186"/>
      <c r="Y11" s="176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134"/>
      <c r="AQ11" s="134"/>
      <c r="AR11" s="134"/>
    </row>
    <row r="12" spans="2:44" ht="15" customHeight="1" x14ac:dyDescent="0.15">
      <c r="B12" s="195"/>
      <c r="C12" s="198">
        <v>24</v>
      </c>
      <c r="D12" s="204"/>
      <c r="E12" s="277">
        <v>2100</v>
      </c>
      <c r="F12" s="278">
        <v>3529</v>
      </c>
      <c r="G12" s="278">
        <v>2698</v>
      </c>
      <c r="H12" s="278">
        <v>1168109.7</v>
      </c>
      <c r="I12" s="279">
        <v>1953</v>
      </c>
      <c r="J12" s="279">
        <v>2654.4</v>
      </c>
      <c r="K12" s="279">
        <v>2229</v>
      </c>
      <c r="L12" s="279">
        <v>4085248.0999999996</v>
      </c>
      <c r="M12" s="279">
        <v>952.35</v>
      </c>
      <c r="N12" s="279">
        <v>1690.5</v>
      </c>
      <c r="O12" s="279">
        <v>1247</v>
      </c>
      <c r="P12" s="279">
        <v>2390246.9</v>
      </c>
      <c r="Q12" s="279">
        <v>1677.9</v>
      </c>
      <c r="R12" s="279">
        <v>2205</v>
      </c>
      <c r="S12" s="279">
        <v>1834</v>
      </c>
      <c r="T12" s="280">
        <v>1847174.3000000003</v>
      </c>
      <c r="U12" s="134"/>
      <c r="V12" s="134"/>
      <c r="W12" s="176"/>
      <c r="X12" s="186"/>
      <c r="Y12" s="176"/>
      <c r="Z12" s="274"/>
      <c r="AA12" s="274"/>
      <c r="AB12" s="274"/>
      <c r="AC12" s="274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134"/>
      <c r="AQ12" s="134"/>
      <c r="AR12" s="134"/>
    </row>
    <row r="13" spans="2:44" ht="15" customHeight="1" x14ac:dyDescent="0.15">
      <c r="B13" s="154" t="s">
        <v>177</v>
      </c>
      <c r="C13" s="134">
        <v>7</v>
      </c>
      <c r="D13" s="155" t="s">
        <v>126</v>
      </c>
      <c r="E13" s="273">
        <v>2520</v>
      </c>
      <c r="F13" s="273">
        <v>2940</v>
      </c>
      <c r="G13" s="273">
        <v>2761</v>
      </c>
      <c r="H13" s="273">
        <v>81571</v>
      </c>
      <c r="I13" s="273">
        <v>2132.5500000000002</v>
      </c>
      <c r="J13" s="273">
        <v>2846.55</v>
      </c>
      <c r="K13" s="273">
        <v>2388.2028355957768</v>
      </c>
      <c r="L13" s="273">
        <v>224849.69999999998</v>
      </c>
      <c r="M13" s="273">
        <v>1046.8500000000001</v>
      </c>
      <c r="N13" s="273">
        <v>1470</v>
      </c>
      <c r="O13" s="273">
        <v>1258.2071394403256</v>
      </c>
      <c r="P13" s="273">
        <v>155522.4</v>
      </c>
      <c r="Q13" s="273">
        <v>1732.5</v>
      </c>
      <c r="R13" s="273">
        <v>2327.85</v>
      </c>
      <c r="S13" s="273">
        <v>2023.6374895186987</v>
      </c>
      <c r="T13" s="273">
        <v>113794.29999999999</v>
      </c>
      <c r="U13" s="134"/>
      <c r="V13" s="134"/>
      <c r="W13" s="134"/>
      <c r="X13" s="134"/>
      <c r="Y13" s="13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134"/>
      <c r="AQ13" s="134"/>
      <c r="AR13" s="134"/>
    </row>
    <row r="14" spans="2:44" ht="15" customHeight="1" x14ac:dyDescent="0.15">
      <c r="B14" s="154"/>
      <c r="C14" s="134">
        <v>8</v>
      </c>
      <c r="D14" s="155"/>
      <c r="E14" s="273">
        <v>2520</v>
      </c>
      <c r="F14" s="273">
        <v>2993</v>
      </c>
      <c r="G14" s="275">
        <v>2786</v>
      </c>
      <c r="H14" s="273">
        <v>89860</v>
      </c>
      <c r="I14" s="273">
        <v>2205</v>
      </c>
      <c r="J14" s="273">
        <v>2730</v>
      </c>
      <c r="K14" s="273">
        <v>2433.3273990067755</v>
      </c>
      <c r="L14" s="273">
        <v>278986.59999999998</v>
      </c>
      <c r="M14" s="273">
        <v>1099.98</v>
      </c>
      <c r="N14" s="273">
        <v>1426.53</v>
      </c>
      <c r="O14" s="273">
        <v>1320.4350165154333</v>
      </c>
      <c r="P14" s="273">
        <v>166841.5</v>
      </c>
      <c r="Q14" s="273">
        <v>1765.0500000000002</v>
      </c>
      <c r="R14" s="273">
        <v>2182.0050000000001</v>
      </c>
      <c r="S14" s="273">
        <v>1971.6601201296137</v>
      </c>
      <c r="T14" s="275">
        <v>100401.9</v>
      </c>
      <c r="U14" s="134"/>
      <c r="V14" s="134"/>
      <c r="W14" s="134"/>
      <c r="X14" s="134"/>
      <c r="Y14" s="13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134"/>
      <c r="AQ14" s="134"/>
      <c r="AR14" s="134"/>
    </row>
    <row r="15" spans="2:44" ht="15" customHeight="1" x14ac:dyDescent="0.15">
      <c r="B15" s="154"/>
      <c r="C15" s="134">
        <v>9</v>
      </c>
      <c r="D15" s="155"/>
      <c r="E15" s="273">
        <v>2415</v>
      </c>
      <c r="F15" s="273">
        <v>2940</v>
      </c>
      <c r="G15" s="273">
        <v>2758</v>
      </c>
      <c r="H15" s="273">
        <v>93083</v>
      </c>
      <c r="I15" s="273">
        <v>2310</v>
      </c>
      <c r="J15" s="273">
        <v>2677.5</v>
      </c>
      <c r="K15" s="273">
        <v>2497.5699154363115</v>
      </c>
      <c r="L15" s="275">
        <v>194025.5</v>
      </c>
      <c r="M15" s="273">
        <v>1214.7450000000001</v>
      </c>
      <c r="N15" s="273">
        <v>1598.1000000000001</v>
      </c>
      <c r="O15" s="273">
        <v>1394.6944961242946</v>
      </c>
      <c r="P15" s="275">
        <v>172226</v>
      </c>
      <c r="Q15" s="273">
        <v>1890</v>
      </c>
      <c r="R15" s="273">
        <v>2264.85</v>
      </c>
      <c r="S15" s="273">
        <v>2114.5117947871991</v>
      </c>
      <c r="T15" s="275">
        <v>82637.900000000009</v>
      </c>
      <c r="U15" s="134"/>
      <c r="V15" s="134"/>
      <c r="W15" s="134"/>
      <c r="X15" s="134"/>
      <c r="Y15" s="13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134"/>
      <c r="AQ15" s="134"/>
      <c r="AR15" s="134"/>
    </row>
    <row r="16" spans="2:44" ht="15" customHeight="1" x14ac:dyDescent="0.15">
      <c r="B16" s="154"/>
      <c r="C16" s="134">
        <v>10</v>
      </c>
      <c r="D16" s="155"/>
      <c r="E16" s="276">
        <v>2625</v>
      </c>
      <c r="F16" s="276">
        <v>2835</v>
      </c>
      <c r="G16" s="276">
        <v>2771</v>
      </c>
      <c r="H16" s="276">
        <v>101283.9</v>
      </c>
      <c r="I16" s="273">
        <v>2299.5</v>
      </c>
      <c r="J16" s="273">
        <v>2677.5</v>
      </c>
      <c r="K16" s="273">
        <v>2502.680165018744</v>
      </c>
      <c r="L16" s="273">
        <v>237496.09999999998</v>
      </c>
      <c r="M16" s="273">
        <v>1190.7</v>
      </c>
      <c r="N16" s="273">
        <v>1531.95</v>
      </c>
      <c r="O16" s="273">
        <v>1337.7280703737022</v>
      </c>
      <c r="P16" s="273">
        <v>154840.70000000001</v>
      </c>
      <c r="Q16" s="273">
        <v>1788.8850000000002</v>
      </c>
      <c r="R16" s="273">
        <v>2100</v>
      </c>
      <c r="S16" s="273">
        <v>1949.9670278637773</v>
      </c>
      <c r="T16" s="275">
        <v>110842.8</v>
      </c>
      <c r="U16" s="134"/>
      <c r="V16" s="134"/>
      <c r="W16" s="134"/>
      <c r="X16" s="134"/>
      <c r="Y16" s="13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134"/>
      <c r="AQ16" s="134"/>
      <c r="AR16" s="134"/>
    </row>
    <row r="17" spans="2:44" ht="15" customHeight="1" x14ac:dyDescent="0.15">
      <c r="B17" s="154"/>
      <c r="C17" s="134">
        <v>11</v>
      </c>
      <c r="D17" s="155"/>
      <c r="E17" s="276">
        <v>2155</v>
      </c>
      <c r="F17" s="276">
        <v>2730</v>
      </c>
      <c r="G17" s="276">
        <v>2577</v>
      </c>
      <c r="H17" s="276">
        <v>127921.2</v>
      </c>
      <c r="I17" s="273">
        <v>2100</v>
      </c>
      <c r="J17" s="273">
        <v>2625</v>
      </c>
      <c r="K17" s="273">
        <v>2367.8234693089803</v>
      </c>
      <c r="L17" s="273">
        <v>461774.10000000003</v>
      </c>
      <c r="M17" s="273">
        <v>970.30500000000006</v>
      </c>
      <c r="N17" s="273">
        <v>1431.15</v>
      </c>
      <c r="O17" s="273">
        <v>1235.5406316571227</v>
      </c>
      <c r="P17" s="273">
        <v>210586.4</v>
      </c>
      <c r="Q17" s="273">
        <v>1732.5</v>
      </c>
      <c r="R17" s="273">
        <v>2047.5</v>
      </c>
      <c r="S17" s="273">
        <v>1876.7744909482306</v>
      </c>
      <c r="T17" s="275">
        <v>147030.29999999999</v>
      </c>
      <c r="U17" s="134"/>
      <c r="V17" s="134"/>
      <c r="W17" s="134"/>
      <c r="X17" s="134"/>
      <c r="Y17" s="13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134"/>
      <c r="AQ17" s="134"/>
      <c r="AR17" s="134"/>
    </row>
    <row r="18" spans="2:44" ht="15" customHeight="1" x14ac:dyDescent="0.15">
      <c r="B18" s="154"/>
      <c r="C18" s="134">
        <v>12</v>
      </c>
      <c r="D18" s="155"/>
      <c r="E18" s="276">
        <v>2625</v>
      </c>
      <c r="F18" s="276">
        <v>3045</v>
      </c>
      <c r="G18" s="276">
        <v>2835</v>
      </c>
      <c r="H18" s="276">
        <v>208929.3</v>
      </c>
      <c r="I18" s="273">
        <v>2310</v>
      </c>
      <c r="J18" s="273">
        <v>2625</v>
      </c>
      <c r="K18" s="273">
        <v>2504.430581027153</v>
      </c>
      <c r="L18" s="273">
        <v>492885.3</v>
      </c>
      <c r="M18" s="273">
        <v>1024.8</v>
      </c>
      <c r="N18" s="273">
        <v>1419.6000000000001</v>
      </c>
      <c r="O18" s="273">
        <v>1247.0820396413944</v>
      </c>
      <c r="P18" s="273">
        <v>186373.5</v>
      </c>
      <c r="Q18" s="273">
        <v>1785</v>
      </c>
      <c r="R18" s="273">
        <v>2100</v>
      </c>
      <c r="S18" s="273">
        <v>1901.9741111945418</v>
      </c>
      <c r="T18" s="275">
        <v>122225.60000000001</v>
      </c>
      <c r="U18" s="134"/>
      <c r="V18" s="134"/>
      <c r="W18" s="134"/>
      <c r="X18" s="134"/>
      <c r="Y18" s="13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134"/>
      <c r="AQ18" s="134"/>
      <c r="AR18" s="134"/>
    </row>
    <row r="19" spans="2:44" ht="15" customHeight="1" x14ac:dyDescent="0.15">
      <c r="B19" s="154" t="s">
        <v>178</v>
      </c>
      <c r="C19" s="134">
        <v>1</v>
      </c>
      <c r="D19" s="155" t="s">
        <v>126</v>
      </c>
      <c r="E19" s="276">
        <v>2520</v>
      </c>
      <c r="F19" s="276">
        <v>2730</v>
      </c>
      <c r="G19" s="276">
        <v>2644</v>
      </c>
      <c r="H19" s="276">
        <v>107584</v>
      </c>
      <c r="I19" s="273">
        <v>2253.3000000000002</v>
      </c>
      <c r="J19" s="273">
        <v>2625</v>
      </c>
      <c r="K19" s="273">
        <v>2410.2507935320245</v>
      </c>
      <c r="L19" s="273">
        <v>382930.69999999995</v>
      </c>
      <c r="M19" s="273">
        <v>956.55000000000007</v>
      </c>
      <c r="N19" s="273">
        <v>1443.75</v>
      </c>
      <c r="O19" s="273">
        <v>1269.5173566735332</v>
      </c>
      <c r="P19" s="273">
        <v>220149.39999999997</v>
      </c>
      <c r="Q19" s="273">
        <v>1677.9</v>
      </c>
      <c r="R19" s="273">
        <v>1995</v>
      </c>
      <c r="S19" s="273">
        <v>1816.979962998626</v>
      </c>
      <c r="T19" s="275">
        <v>146659.6</v>
      </c>
      <c r="U19" s="134"/>
      <c r="V19" s="134"/>
      <c r="W19" s="134"/>
      <c r="X19" s="134"/>
      <c r="Y19" s="134"/>
      <c r="Z19" s="281"/>
      <c r="AA19" s="281"/>
      <c r="AB19" s="281"/>
      <c r="AC19" s="281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134"/>
      <c r="AQ19" s="134"/>
      <c r="AR19" s="134"/>
    </row>
    <row r="20" spans="2:44" ht="15" customHeight="1" x14ac:dyDescent="0.15">
      <c r="B20" s="154"/>
      <c r="C20" s="134">
        <v>2</v>
      </c>
      <c r="D20" s="155"/>
      <c r="E20" s="276">
        <v>2246</v>
      </c>
      <c r="F20" s="276">
        <v>3529</v>
      </c>
      <c r="G20" s="276">
        <v>2829</v>
      </c>
      <c r="H20" s="276">
        <v>37164.5</v>
      </c>
      <c r="I20" s="273">
        <v>2100</v>
      </c>
      <c r="J20" s="273">
        <v>2572.5</v>
      </c>
      <c r="K20" s="273">
        <v>2372.4644394005868</v>
      </c>
      <c r="L20" s="273">
        <v>391057.69999999995</v>
      </c>
      <c r="M20" s="273">
        <v>997.5</v>
      </c>
      <c r="N20" s="273">
        <v>1522.5</v>
      </c>
      <c r="O20" s="273">
        <v>1303.3016823392604</v>
      </c>
      <c r="P20" s="273">
        <v>196736.59999999998</v>
      </c>
      <c r="Q20" s="273">
        <v>1680</v>
      </c>
      <c r="R20" s="273">
        <v>1984.5</v>
      </c>
      <c r="S20" s="273">
        <v>1803.5287499999999</v>
      </c>
      <c r="T20" s="275">
        <v>115271.50000000001</v>
      </c>
      <c r="U20" s="134"/>
      <c r="V20" s="134"/>
      <c r="W20" s="134"/>
      <c r="X20" s="134"/>
      <c r="Y20" s="134"/>
      <c r="Z20" s="281"/>
      <c r="AA20" s="281"/>
      <c r="AB20" s="281"/>
      <c r="AC20" s="281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134"/>
      <c r="AQ20" s="134"/>
      <c r="AR20" s="134"/>
    </row>
    <row r="21" spans="2:44" ht="15" customHeight="1" x14ac:dyDescent="0.15">
      <c r="B21" s="154"/>
      <c r="C21" s="134">
        <v>3</v>
      </c>
      <c r="D21" s="155"/>
      <c r="E21" s="276">
        <v>2100</v>
      </c>
      <c r="F21" s="276">
        <v>2730</v>
      </c>
      <c r="G21" s="276">
        <v>2458</v>
      </c>
      <c r="H21" s="276">
        <v>107443.3</v>
      </c>
      <c r="I21" s="273">
        <v>2277.4500000000003</v>
      </c>
      <c r="J21" s="273">
        <v>2543.1</v>
      </c>
      <c r="K21" s="273">
        <v>2397.8625242827788</v>
      </c>
      <c r="L21" s="273">
        <v>316024.60000000003</v>
      </c>
      <c r="M21" s="273">
        <v>1150.3799999999999</v>
      </c>
      <c r="N21" s="273">
        <v>1690.5</v>
      </c>
      <c r="O21" s="273">
        <v>1348.984540574118</v>
      </c>
      <c r="P21" s="273">
        <v>208591.5</v>
      </c>
      <c r="Q21" s="273">
        <v>1680</v>
      </c>
      <c r="R21" s="273">
        <v>1950.0600000000002</v>
      </c>
      <c r="S21" s="273">
        <v>1776.3777064955893</v>
      </c>
      <c r="T21" s="273">
        <v>123314.6</v>
      </c>
      <c r="U21" s="134"/>
      <c r="V21" s="134"/>
      <c r="W21" s="134"/>
      <c r="X21" s="134"/>
      <c r="Y21" s="134"/>
      <c r="Z21" s="281"/>
      <c r="AA21" s="281"/>
      <c r="AB21" s="281"/>
      <c r="AC21" s="281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134"/>
      <c r="AQ21" s="134"/>
      <c r="AR21" s="134"/>
    </row>
    <row r="22" spans="2:44" ht="15" customHeight="1" x14ac:dyDescent="0.15">
      <c r="B22" s="154"/>
      <c r="C22" s="134">
        <v>4</v>
      </c>
      <c r="D22" s="155"/>
      <c r="E22" s="158">
        <v>2415</v>
      </c>
      <c r="F22" s="158">
        <v>3150</v>
      </c>
      <c r="G22" s="158">
        <v>2835</v>
      </c>
      <c r="H22" s="158">
        <v>96769.8</v>
      </c>
      <c r="I22" s="156">
        <v>2257.5</v>
      </c>
      <c r="J22" s="156">
        <v>2530.5</v>
      </c>
      <c r="K22" s="156">
        <v>2394.5755443889661</v>
      </c>
      <c r="L22" s="156">
        <v>316931</v>
      </c>
      <c r="M22" s="201">
        <v>1160.25</v>
      </c>
      <c r="N22" s="201">
        <v>1690.5</v>
      </c>
      <c r="O22" s="201">
        <v>1344.0839786135693</v>
      </c>
      <c r="P22" s="201">
        <v>174429.90000000002</v>
      </c>
      <c r="Q22" s="201">
        <v>1680</v>
      </c>
      <c r="R22" s="201">
        <v>2001.3000000000002</v>
      </c>
      <c r="S22" s="201">
        <v>1815.2224656638325</v>
      </c>
      <c r="T22" s="202">
        <v>161526.09999999998</v>
      </c>
      <c r="U22" s="134"/>
      <c r="V22" s="134"/>
      <c r="W22" s="134"/>
      <c r="X22" s="134"/>
      <c r="Y22" s="134"/>
      <c r="Z22" s="281"/>
      <c r="AA22" s="281"/>
      <c r="AB22" s="281"/>
      <c r="AC22" s="281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134"/>
      <c r="AQ22" s="134"/>
      <c r="AR22" s="134"/>
    </row>
    <row r="23" spans="2:44" ht="15" customHeight="1" x14ac:dyDescent="0.15">
      <c r="B23" s="154"/>
      <c r="C23" s="134">
        <v>5</v>
      </c>
      <c r="D23" s="155"/>
      <c r="E23" s="282">
        <v>2415</v>
      </c>
      <c r="F23" s="282">
        <v>3150</v>
      </c>
      <c r="G23" s="282">
        <v>2816</v>
      </c>
      <c r="H23" s="282">
        <v>110366.1</v>
      </c>
      <c r="I23" s="283">
        <v>2177.7000000000003</v>
      </c>
      <c r="J23" s="283">
        <v>2489.5500000000002</v>
      </c>
      <c r="K23" s="283">
        <v>2349.1437750777513</v>
      </c>
      <c r="L23" s="283">
        <v>382714.2</v>
      </c>
      <c r="M23" s="284">
        <v>1244.25</v>
      </c>
      <c r="N23" s="283">
        <v>1601.5650000000001</v>
      </c>
      <c r="O23" s="283">
        <v>1382.841503488502</v>
      </c>
      <c r="P23" s="283">
        <v>245417.7</v>
      </c>
      <c r="Q23" s="283">
        <v>1785</v>
      </c>
      <c r="R23" s="283">
        <v>2010.75</v>
      </c>
      <c r="S23" s="283">
        <v>1908.8590613579181</v>
      </c>
      <c r="T23" s="283">
        <v>169989.1</v>
      </c>
      <c r="U23" s="134"/>
      <c r="V23" s="134"/>
      <c r="W23" s="134"/>
      <c r="X23" s="134"/>
      <c r="Y23" s="134"/>
      <c r="Z23" s="281"/>
      <c r="AA23" s="281"/>
      <c r="AB23" s="281"/>
      <c r="AC23" s="281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134"/>
      <c r="AQ23" s="134"/>
      <c r="AR23" s="134"/>
    </row>
    <row r="24" spans="2:44" ht="15" customHeight="1" x14ac:dyDescent="0.15">
      <c r="B24" s="154"/>
      <c r="C24" s="134">
        <v>6</v>
      </c>
      <c r="D24" s="155"/>
      <c r="E24" s="156">
        <v>2205</v>
      </c>
      <c r="F24" s="156">
        <v>2835</v>
      </c>
      <c r="G24" s="155">
        <v>2651</v>
      </c>
      <c r="H24" s="156">
        <v>93123.199999999997</v>
      </c>
      <c r="I24" s="156">
        <v>2121</v>
      </c>
      <c r="J24" s="156">
        <v>2420.67</v>
      </c>
      <c r="K24" s="156">
        <v>2281.2285340053245</v>
      </c>
      <c r="L24" s="156">
        <v>284741.2</v>
      </c>
      <c r="M24" s="202">
        <v>1261.05</v>
      </c>
      <c r="N24" s="201">
        <v>1556.1000000000001</v>
      </c>
      <c r="O24" s="201">
        <v>1385.2902931063961</v>
      </c>
      <c r="P24" s="201">
        <v>179662.50000000003</v>
      </c>
      <c r="Q24" s="201">
        <v>1779.75</v>
      </c>
      <c r="R24" s="202">
        <v>2016</v>
      </c>
      <c r="S24" s="201">
        <v>1929.1650532364376</v>
      </c>
      <c r="T24" s="201">
        <v>165825</v>
      </c>
      <c r="U24" s="134"/>
      <c r="V24" s="134"/>
      <c r="W24" s="134"/>
      <c r="X24" s="134"/>
      <c r="Y24" s="134"/>
      <c r="Z24" s="281"/>
      <c r="AA24" s="281"/>
      <c r="AB24" s="281"/>
      <c r="AC24" s="281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134"/>
      <c r="AQ24" s="134"/>
      <c r="AR24" s="134"/>
    </row>
    <row r="25" spans="2:44" ht="15" customHeight="1" x14ac:dyDescent="0.15">
      <c r="B25" s="154"/>
      <c r="C25" s="134">
        <v>7</v>
      </c>
      <c r="D25" s="155"/>
      <c r="E25" s="158">
        <v>2205</v>
      </c>
      <c r="F25" s="158">
        <v>2940</v>
      </c>
      <c r="G25" s="158">
        <v>2625</v>
      </c>
      <c r="H25" s="158">
        <v>102403.8</v>
      </c>
      <c r="I25" s="156">
        <v>2047.5</v>
      </c>
      <c r="J25" s="156">
        <v>2310</v>
      </c>
      <c r="K25" s="156">
        <v>2190.283026930043</v>
      </c>
      <c r="L25" s="156">
        <v>291886.5</v>
      </c>
      <c r="M25" s="201">
        <v>1155</v>
      </c>
      <c r="N25" s="201">
        <v>1470</v>
      </c>
      <c r="O25" s="201">
        <v>1322.6434971703093</v>
      </c>
      <c r="P25" s="201">
        <v>235926.5</v>
      </c>
      <c r="Q25" s="201">
        <v>1785</v>
      </c>
      <c r="R25" s="201">
        <v>2047.5</v>
      </c>
      <c r="S25" s="201">
        <v>1926.5138520179373</v>
      </c>
      <c r="T25" s="202">
        <v>196551.6</v>
      </c>
      <c r="U25" s="134"/>
      <c r="V25" s="134"/>
      <c r="W25" s="134"/>
      <c r="X25" s="134"/>
      <c r="Y25" s="134"/>
      <c r="Z25" s="163"/>
      <c r="AA25" s="163"/>
      <c r="AB25" s="163"/>
      <c r="AC25" s="163"/>
      <c r="AD25" s="134"/>
      <c r="AE25" s="134"/>
      <c r="AF25" s="134"/>
      <c r="AG25" s="134"/>
      <c r="AH25" s="176"/>
      <c r="AI25" s="176"/>
      <c r="AJ25" s="176"/>
      <c r="AK25" s="176"/>
      <c r="AL25" s="176"/>
      <c r="AM25" s="176"/>
      <c r="AN25" s="176"/>
      <c r="AO25" s="176"/>
      <c r="AP25" s="134"/>
      <c r="AQ25" s="134"/>
      <c r="AR25" s="134"/>
    </row>
    <row r="26" spans="2:44" ht="15" customHeight="1" x14ac:dyDescent="0.15">
      <c r="B26" s="154"/>
      <c r="C26" s="134">
        <v>8</v>
      </c>
      <c r="D26" s="155"/>
      <c r="E26" s="158">
        <v>2100</v>
      </c>
      <c r="F26" s="158">
        <v>2783</v>
      </c>
      <c r="G26" s="158">
        <v>2472</v>
      </c>
      <c r="H26" s="158">
        <v>112203.4</v>
      </c>
      <c r="I26" s="156">
        <v>1995</v>
      </c>
      <c r="J26" s="156">
        <v>2310</v>
      </c>
      <c r="K26" s="156">
        <v>2186.6099024452342</v>
      </c>
      <c r="L26" s="156">
        <v>367754.9</v>
      </c>
      <c r="M26" s="201">
        <v>1036.3500000000001</v>
      </c>
      <c r="N26" s="201">
        <v>1365</v>
      </c>
      <c r="O26" s="201">
        <v>1220.2363304102387</v>
      </c>
      <c r="P26" s="201">
        <v>154395.70000000001</v>
      </c>
      <c r="Q26" s="201">
        <v>1753.5</v>
      </c>
      <c r="R26" s="201">
        <v>1995</v>
      </c>
      <c r="S26" s="201">
        <v>1907.5000261044029</v>
      </c>
      <c r="T26" s="202">
        <v>126189.6</v>
      </c>
      <c r="U26" s="134"/>
      <c r="V26" s="134"/>
      <c r="W26" s="134"/>
      <c r="X26" s="134"/>
      <c r="Y26" s="134"/>
      <c r="Z26" s="285"/>
      <c r="AA26" s="285"/>
      <c r="AB26" s="285"/>
      <c r="AC26" s="285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134"/>
      <c r="AQ26" s="134"/>
      <c r="AR26" s="134"/>
    </row>
    <row r="27" spans="2:44" ht="15" customHeight="1" x14ac:dyDescent="0.15">
      <c r="B27" s="154"/>
      <c r="C27" s="134">
        <v>9</v>
      </c>
      <c r="D27" s="155"/>
      <c r="E27" s="158">
        <v>2100</v>
      </c>
      <c r="F27" s="158">
        <v>2940</v>
      </c>
      <c r="G27" s="158">
        <v>2467</v>
      </c>
      <c r="H27" s="158">
        <v>93596.6</v>
      </c>
      <c r="I27" s="156">
        <v>1995</v>
      </c>
      <c r="J27" s="156">
        <v>2415</v>
      </c>
      <c r="K27" s="156">
        <v>2233.751004694378</v>
      </c>
      <c r="L27" s="156">
        <v>285664</v>
      </c>
      <c r="M27" s="201">
        <v>952.35</v>
      </c>
      <c r="N27" s="201">
        <v>1344</v>
      </c>
      <c r="O27" s="201">
        <v>1177.4706374814302</v>
      </c>
      <c r="P27" s="201">
        <v>204446.2</v>
      </c>
      <c r="Q27" s="201">
        <v>1732.5</v>
      </c>
      <c r="R27" s="201">
        <v>2000.04</v>
      </c>
      <c r="S27" s="201">
        <v>1905.9570921800826</v>
      </c>
      <c r="T27" s="201">
        <v>140165.59999999998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76"/>
      <c r="AI27" s="176"/>
      <c r="AJ27" s="176"/>
      <c r="AK27" s="176"/>
      <c r="AL27" s="176"/>
      <c r="AM27" s="176"/>
      <c r="AN27" s="176"/>
      <c r="AO27" s="176"/>
      <c r="AP27" s="134"/>
      <c r="AQ27" s="134"/>
      <c r="AR27" s="134"/>
    </row>
    <row r="28" spans="2:44" ht="15" customHeight="1" x14ac:dyDescent="0.15">
      <c r="B28" s="154"/>
      <c r="C28" s="134">
        <v>10</v>
      </c>
      <c r="D28" s="155"/>
      <c r="E28" s="158">
        <v>2205</v>
      </c>
      <c r="F28" s="158">
        <v>3045</v>
      </c>
      <c r="G28" s="158">
        <v>2625</v>
      </c>
      <c r="H28" s="158">
        <v>96424</v>
      </c>
      <c r="I28" s="156">
        <v>1953</v>
      </c>
      <c r="J28" s="156">
        <v>2391.9</v>
      </c>
      <c r="K28" s="156">
        <v>2193.180439465265</v>
      </c>
      <c r="L28" s="156">
        <v>262732.60000000003</v>
      </c>
      <c r="M28" s="201">
        <v>997.5</v>
      </c>
      <c r="N28" s="201">
        <v>1378.44</v>
      </c>
      <c r="O28" s="201">
        <v>1155.8163214099793</v>
      </c>
      <c r="P28" s="201">
        <v>207129.3</v>
      </c>
      <c r="Q28" s="201">
        <v>1785</v>
      </c>
      <c r="R28" s="201">
        <v>2047.5</v>
      </c>
      <c r="S28" s="201">
        <v>1902.4281810389932</v>
      </c>
      <c r="T28" s="202">
        <v>158152.79999999999</v>
      </c>
      <c r="U28" s="134"/>
      <c r="V28" s="134"/>
      <c r="W28" s="134"/>
      <c r="X28" s="134"/>
      <c r="Y28" s="134"/>
      <c r="Z28" s="163"/>
      <c r="AA28" s="163"/>
      <c r="AB28" s="163"/>
      <c r="AC28" s="163"/>
      <c r="AD28" s="134"/>
      <c r="AE28" s="134"/>
      <c r="AF28" s="134"/>
      <c r="AG28" s="134"/>
      <c r="AH28" s="176"/>
      <c r="AI28" s="176"/>
      <c r="AJ28" s="176"/>
      <c r="AK28" s="176"/>
      <c r="AL28" s="176"/>
      <c r="AM28" s="176"/>
      <c r="AN28" s="176"/>
      <c r="AO28" s="176"/>
      <c r="AP28" s="134"/>
      <c r="AQ28" s="134"/>
      <c r="AR28" s="134"/>
    </row>
    <row r="29" spans="2:44" ht="15" customHeight="1" x14ac:dyDescent="0.15">
      <c r="B29" s="154"/>
      <c r="C29" s="134">
        <v>11</v>
      </c>
      <c r="D29" s="155"/>
      <c r="E29" s="158">
        <v>2730</v>
      </c>
      <c r="F29" s="158">
        <v>3360</v>
      </c>
      <c r="G29" s="158">
        <v>2888</v>
      </c>
      <c r="H29" s="158">
        <v>95506</v>
      </c>
      <c r="I29" s="156">
        <v>2100</v>
      </c>
      <c r="J29" s="156">
        <v>2467.5</v>
      </c>
      <c r="K29" s="156">
        <v>2329.6647775178726</v>
      </c>
      <c r="L29" s="156">
        <v>288674</v>
      </c>
      <c r="M29" s="201">
        <v>1081.92</v>
      </c>
      <c r="N29" s="201">
        <v>1420.9649999999999</v>
      </c>
      <c r="O29" s="201">
        <v>1202.7600873414026</v>
      </c>
      <c r="P29" s="201">
        <v>180766.3</v>
      </c>
      <c r="Q29" s="201">
        <v>1785</v>
      </c>
      <c r="R29" s="201">
        <v>2047.5</v>
      </c>
      <c r="S29" s="201">
        <v>1956.9052936502683</v>
      </c>
      <c r="T29" s="202">
        <v>152828</v>
      </c>
      <c r="U29" s="134"/>
      <c r="V29" s="134"/>
      <c r="W29" s="134"/>
      <c r="X29" s="134"/>
      <c r="Y29" s="134"/>
      <c r="Z29" s="163"/>
      <c r="AA29" s="163"/>
      <c r="AB29" s="163"/>
      <c r="AC29" s="163"/>
      <c r="AD29" s="134"/>
      <c r="AE29" s="134"/>
      <c r="AF29" s="134"/>
      <c r="AG29" s="134"/>
      <c r="AH29" s="176"/>
      <c r="AI29" s="176"/>
      <c r="AJ29" s="176"/>
      <c r="AK29" s="176"/>
      <c r="AL29" s="176"/>
      <c r="AM29" s="176"/>
      <c r="AN29" s="176"/>
      <c r="AO29" s="176"/>
      <c r="AP29" s="134"/>
      <c r="AQ29" s="134"/>
      <c r="AR29" s="134"/>
    </row>
    <row r="30" spans="2:44" ht="13.5" customHeight="1" x14ac:dyDescent="0.15">
      <c r="B30" s="154"/>
      <c r="C30" s="134">
        <v>12</v>
      </c>
      <c r="D30" s="155"/>
      <c r="E30" s="158">
        <v>2940</v>
      </c>
      <c r="F30" s="158">
        <v>3203</v>
      </c>
      <c r="G30" s="158">
        <v>3066</v>
      </c>
      <c r="H30" s="159">
        <v>115525</v>
      </c>
      <c r="I30" s="156">
        <v>2194.5</v>
      </c>
      <c r="J30" s="156">
        <v>2654.4</v>
      </c>
      <c r="K30" s="156">
        <v>2445.861198291344</v>
      </c>
      <c r="L30" s="156">
        <v>514136.69999999995</v>
      </c>
      <c r="M30" s="201">
        <v>1099.3500000000001</v>
      </c>
      <c r="N30" s="201">
        <v>1496.25</v>
      </c>
      <c r="O30" s="201">
        <v>1287.1678349872207</v>
      </c>
      <c r="P30" s="201">
        <v>182595.3</v>
      </c>
      <c r="Q30" s="201">
        <v>1785</v>
      </c>
      <c r="R30" s="201">
        <v>2205</v>
      </c>
      <c r="S30" s="201">
        <v>2036.445556017874</v>
      </c>
      <c r="T30" s="202">
        <v>190700.79999999999</v>
      </c>
      <c r="U30" s="134"/>
      <c r="V30" s="134"/>
      <c r="W30" s="134"/>
      <c r="X30" s="134"/>
      <c r="Y30" s="134"/>
      <c r="Z30" s="163"/>
      <c r="AA30" s="163"/>
      <c r="AB30" s="163"/>
      <c r="AC30" s="163"/>
      <c r="AD30" s="134"/>
      <c r="AE30" s="134"/>
      <c r="AF30" s="134"/>
      <c r="AG30" s="134"/>
      <c r="AH30" s="176"/>
      <c r="AI30" s="176"/>
      <c r="AJ30" s="176"/>
      <c r="AK30" s="176"/>
      <c r="AL30" s="176"/>
      <c r="AM30" s="176"/>
      <c r="AN30" s="176"/>
      <c r="AO30" s="176"/>
      <c r="AP30" s="134"/>
      <c r="AQ30" s="134"/>
      <c r="AR30" s="134"/>
    </row>
    <row r="31" spans="2:44" ht="13.5" customHeight="1" x14ac:dyDescent="0.15">
      <c r="B31" s="154" t="s">
        <v>102</v>
      </c>
      <c r="C31" s="134">
        <v>1</v>
      </c>
      <c r="D31" s="155" t="s">
        <v>126</v>
      </c>
      <c r="E31" s="158">
        <v>2310</v>
      </c>
      <c r="F31" s="158">
        <v>2788</v>
      </c>
      <c r="G31" s="158">
        <v>2539</v>
      </c>
      <c r="H31" s="158">
        <v>89880</v>
      </c>
      <c r="I31" s="156">
        <v>1995</v>
      </c>
      <c r="J31" s="156">
        <v>2415</v>
      </c>
      <c r="K31" s="156">
        <v>2299.4760266674784</v>
      </c>
      <c r="L31" s="156">
        <v>349446.2</v>
      </c>
      <c r="M31" s="201">
        <v>1102.5</v>
      </c>
      <c r="N31" s="201">
        <v>1428.7350000000001</v>
      </c>
      <c r="O31" s="201">
        <v>1300.1969762769454</v>
      </c>
      <c r="P31" s="201">
        <v>188019.1</v>
      </c>
      <c r="Q31" s="201">
        <v>1785</v>
      </c>
      <c r="R31" s="201">
        <v>2131.5</v>
      </c>
      <c r="S31" s="201">
        <v>1918.2383271103583</v>
      </c>
      <c r="T31" s="202">
        <v>167825.09999999998</v>
      </c>
      <c r="U31" s="134"/>
      <c r="V31" s="134"/>
      <c r="W31" s="134"/>
      <c r="X31" s="134"/>
      <c r="Y31" s="134"/>
      <c r="Z31" s="163"/>
      <c r="AA31" s="163"/>
      <c r="AB31" s="163"/>
      <c r="AC31" s="163"/>
      <c r="AD31" s="134"/>
      <c r="AE31" s="134"/>
      <c r="AF31" s="134"/>
      <c r="AG31" s="134"/>
      <c r="AH31" s="176"/>
      <c r="AI31" s="176"/>
      <c r="AJ31" s="176"/>
      <c r="AK31" s="176"/>
      <c r="AL31" s="176"/>
      <c r="AM31" s="176"/>
      <c r="AN31" s="176"/>
      <c r="AO31" s="176"/>
      <c r="AP31" s="134"/>
      <c r="AQ31" s="134"/>
      <c r="AR31" s="134"/>
    </row>
    <row r="32" spans="2:44" ht="13.5" customHeight="1" x14ac:dyDescent="0.15">
      <c r="B32" s="154"/>
      <c r="C32" s="134">
        <v>2</v>
      </c>
      <c r="D32" s="155"/>
      <c r="E32" s="158">
        <v>2310</v>
      </c>
      <c r="F32" s="158">
        <v>2835</v>
      </c>
      <c r="G32" s="158">
        <v>2552</v>
      </c>
      <c r="H32" s="158">
        <v>87042.6</v>
      </c>
      <c r="I32" s="156">
        <v>2291.1</v>
      </c>
      <c r="J32" s="156">
        <v>2467.5</v>
      </c>
      <c r="K32" s="156">
        <v>2367.6331206722166</v>
      </c>
      <c r="L32" s="156">
        <v>254041.8</v>
      </c>
      <c r="M32" s="201">
        <v>1102.5</v>
      </c>
      <c r="N32" s="201">
        <v>1365</v>
      </c>
      <c r="O32" s="201">
        <v>1271.9676974998276</v>
      </c>
      <c r="P32" s="201">
        <v>178685.4</v>
      </c>
      <c r="Q32" s="201">
        <v>1785</v>
      </c>
      <c r="R32" s="201">
        <v>2006.5500000000002</v>
      </c>
      <c r="S32" s="201">
        <v>1891.9502699999998</v>
      </c>
      <c r="T32" s="202">
        <v>154058.59999999998</v>
      </c>
      <c r="U32" s="134"/>
      <c r="V32" s="134"/>
      <c r="W32" s="134"/>
      <c r="X32" s="134"/>
      <c r="Y32" s="134"/>
      <c r="Z32" s="163"/>
      <c r="AA32" s="163"/>
      <c r="AB32" s="163"/>
      <c r="AC32" s="163"/>
      <c r="AD32" s="134"/>
      <c r="AE32" s="134"/>
      <c r="AF32" s="134"/>
      <c r="AG32" s="134"/>
      <c r="AH32" s="176"/>
      <c r="AI32" s="176"/>
      <c r="AJ32" s="176"/>
      <c r="AK32" s="176"/>
      <c r="AL32" s="176"/>
      <c r="AM32" s="176"/>
      <c r="AN32" s="176"/>
      <c r="AO32" s="176"/>
      <c r="AP32" s="134"/>
      <c r="AQ32" s="134"/>
      <c r="AR32" s="134"/>
    </row>
    <row r="33" spans="2:44" ht="13.5" customHeight="1" x14ac:dyDescent="0.15">
      <c r="B33" s="154"/>
      <c r="C33" s="134">
        <v>3</v>
      </c>
      <c r="D33" s="155"/>
      <c r="E33" s="282">
        <v>2310</v>
      </c>
      <c r="F33" s="282">
        <v>2783</v>
      </c>
      <c r="G33" s="282">
        <v>2620</v>
      </c>
      <c r="H33" s="282">
        <v>82152.100000000006</v>
      </c>
      <c r="I33" s="156">
        <v>2310</v>
      </c>
      <c r="J33" s="156">
        <v>2604</v>
      </c>
      <c r="K33" s="156">
        <v>2423.4111910438596</v>
      </c>
      <c r="L33" s="156">
        <v>218627.1</v>
      </c>
      <c r="M33" s="201">
        <v>1123.5</v>
      </c>
      <c r="N33" s="201">
        <v>1397.55</v>
      </c>
      <c r="O33" s="201">
        <v>1298.4932128178266</v>
      </c>
      <c r="P33" s="201">
        <v>150559.29999999999</v>
      </c>
      <c r="Q33" s="201">
        <v>1785</v>
      </c>
      <c r="R33" s="201">
        <v>2010.75</v>
      </c>
      <c r="S33" s="201">
        <v>1902.6798231309001</v>
      </c>
      <c r="T33" s="202">
        <v>154758.09999999998</v>
      </c>
      <c r="U33" s="134"/>
      <c r="V33" s="134"/>
      <c r="W33" s="134"/>
      <c r="X33" s="134"/>
      <c r="Y33" s="134"/>
      <c r="Z33" s="163"/>
      <c r="AA33" s="163"/>
      <c r="AB33" s="163"/>
      <c r="AC33" s="163"/>
      <c r="AD33" s="134"/>
      <c r="AE33" s="134"/>
      <c r="AF33" s="134"/>
      <c r="AG33" s="134"/>
      <c r="AH33" s="176"/>
      <c r="AI33" s="176"/>
      <c r="AJ33" s="176"/>
      <c r="AK33" s="176"/>
      <c r="AL33" s="176"/>
      <c r="AM33" s="176"/>
      <c r="AN33" s="176"/>
      <c r="AO33" s="176"/>
      <c r="AP33" s="134"/>
      <c r="AQ33" s="134"/>
      <c r="AR33" s="134"/>
    </row>
    <row r="34" spans="2:44" ht="13.5" customHeight="1" x14ac:dyDescent="0.15">
      <c r="B34" s="149"/>
      <c r="C34" s="150">
        <v>4</v>
      </c>
      <c r="D34" s="160"/>
      <c r="E34" s="238">
        <v>2783</v>
      </c>
      <c r="F34" s="238">
        <v>2993</v>
      </c>
      <c r="G34" s="238">
        <v>2887</v>
      </c>
      <c r="H34" s="238">
        <v>105733.6</v>
      </c>
      <c r="I34" s="164">
        <v>2310</v>
      </c>
      <c r="J34" s="164">
        <v>2692.2000000000003</v>
      </c>
      <c r="K34" s="164">
        <v>2479.3524226934369</v>
      </c>
      <c r="L34" s="164">
        <v>245670.10000000003</v>
      </c>
      <c r="M34" s="203">
        <v>1239</v>
      </c>
      <c r="N34" s="203">
        <v>1440.6000000000001</v>
      </c>
      <c r="O34" s="203">
        <v>1346.683971493452</v>
      </c>
      <c r="P34" s="203">
        <v>173184.6</v>
      </c>
      <c r="Q34" s="203">
        <v>1776.6000000000001</v>
      </c>
      <c r="R34" s="203">
        <v>2047.5</v>
      </c>
      <c r="S34" s="203">
        <v>1937.3622243104305</v>
      </c>
      <c r="T34" s="204">
        <v>171073.5</v>
      </c>
      <c r="U34" s="176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2:44" ht="12.75" customHeight="1" x14ac:dyDescent="0.15">
      <c r="B35" s="287" t="s">
        <v>109</v>
      </c>
      <c r="C35" s="288" t="s">
        <v>112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2:44" ht="12.75" customHeight="1" x14ac:dyDescent="0.15">
      <c r="B36" s="289" t="s">
        <v>111</v>
      </c>
      <c r="C36" s="135" t="s">
        <v>179</v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2:44" ht="12.75" customHeight="1" x14ac:dyDescent="0.15">
      <c r="B37" s="289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2:44" ht="13.5" x14ac:dyDescent="0.15">
      <c r="B38" s="289"/>
      <c r="E38" s="290"/>
      <c r="F38" s="290"/>
      <c r="G38" s="290"/>
      <c r="H38" s="291"/>
      <c r="I38" s="780"/>
      <c r="J38" s="134"/>
      <c r="K38" s="134"/>
      <c r="L38" s="134"/>
      <c r="M38" s="176"/>
      <c r="N38" s="176"/>
      <c r="O38" s="176"/>
      <c r="P38" s="176"/>
      <c r="Q38" s="176"/>
      <c r="R38" s="176"/>
      <c r="S38" s="176"/>
      <c r="T38" s="176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2:44" ht="13.5" x14ac:dyDescent="0.15">
      <c r="E39" s="290"/>
      <c r="F39" s="290"/>
      <c r="G39" s="290"/>
      <c r="H39" s="291"/>
      <c r="I39" s="780"/>
      <c r="J39" s="134"/>
      <c r="K39" s="134"/>
      <c r="L39" s="134"/>
      <c r="M39" s="176"/>
      <c r="N39" s="176"/>
      <c r="O39" s="176"/>
      <c r="P39" s="176"/>
      <c r="Q39" s="176"/>
      <c r="R39" s="176"/>
      <c r="S39" s="176"/>
      <c r="T39" s="176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2:44" x14ac:dyDescent="0.15">
      <c r="E40" s="134"/>
      <c r="F40" s="134"/>
      <c r="G40" s="134"/>
      <c r="H40" s="134"/>
      <c r="I40" s="134"/>
      <c r="J40" s="134"/>
      <c r="K40" s="134"/>
      <c r="L40" s="134"/>
      <c r="M40" s="176"/>
      <c r="N40" s="176"/>
      <c r="O40" s="176"/>
      <c r="P40" s="176"/>
      <c r="Q40" s="176"/>
      <c r="R40" s="176"/>
      <c r="S40" s="176"/>
      <c r="T40" s="176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2:44" x14ac:dyDescent="0.15"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2:44" x14ac:dyDescent="0.15"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2:44" x14ac:dyDescent="0.15"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2:44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</sheetData>
  <mergeCells count="17">
    <mergeCell ref="I38:I39"/>
    <mergeCell ref="AH5:AK5"/>
    <mergeCell ref="AL5:AO5"/>
    <mergeCell ref="E6:H6"/>
    <mergeCell ref="I6:L6"/>
    <mergeCell ref="M6:P6"/>
    <mergeCell ref="Q6:T6"/>
    <mergeCell ref="Z6:AC6"/>
    <mergeCell ref="AD6:AG6"/>
    <mergeCell ref="AH6:AK6"/>
    <mergeCell ref="AL6:AO6"/>
    <mergeCell ref="E5:H5"/>
    <mergeCell ref="I5:L5"/>
    <mergeCell ref="M5:P5"/>
    <mergeCell ref="Q5:T5"/>
    <mergeCell ref="Z5:AC5"/>
    <mergeCell ref="AD5:AG5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.375" style="135" customWidth="1"/>
    <col min="3" max="3" width="3.125" style="135" customWidth="1"/>
    <col min="4" max="4" width="5.5" style="135" customWidth="1"/>
    <col min="5" max="5" width="5.375" style="135" customWidth="1"/>
    <col min="6" max="6" width="5.25" style="135" customWidth="1"/>
    <col min="7" max="7" width="5.875" style="135" customWidth="1"/>
    <col min="8" max="8" width="7.625" style="135" customWidth="1"/>
    <col min="9" max="10" width="5.5" style="135" customWidth="1"/>
    <col min="11" max="11" width="5.375" style="135" customWidth="1"/>
    <col min="12" max="12" width="7.6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9.5" style="135" customWidth="1"/>
    <col min="25" max="16384" width="7.5" style="135"/>
  </cols>
  <sheetData>
    <row r="1" spans="2:51" ht="6" customHeight="1" x14ac:dyDescent="0.15"/>
    <row r="2" spans="2:51" ht="6.75" customHeight="1" x14ac:dyDescent="0.15"/>
    <row r="3" spans="2:51" x14ac:dyDescent="0.15">
      <c r="B3" s="135" t="s">
        <v>180</v>
      </c>
      <c r="Z3" s="135" t="s">
        <v>180</v>
      </c>
    </row>
    <row r="4" spans="2:51" ht="12.75" customHeight="1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  <c r="AY4" s="134"/>
    </row>
    <row r="5" spans="2:51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</row>
    <row r="6" spans="2:51" ht="11.25" customHeight="1" x14ac:dyDescent="0.15">
      <c r="B6" s="154"/>
      <c r="C6" s="166" t="s">
        <v>88</v>
      </c>
      <c r="D6" s="237"/>
      <c r="E6" s="139" t="s">
        <v>181</v>
      </c>
      <c r="F6" s="292"/>
      <c r="G6" s="292"/>
      <c r="H6" s="292"/>
      <c r="I6" s="139" t="s">
        <v>182</v>
      </c>
      <c r="J6" s="292"/>
      <c r="K6" s="292"/>
      <c r="L6" s="292"/>
      <c r="M6" s="139" t="s">
        <v>183</v>
      </c>
      <c r="N6" s="292"/>
      <c r="O6" s="292"/>
      <c r="P6" s="292"/>
      <c r="Q6" s="139" t="s">
        <v>184</v>
      </c>
      <c r="R6" s="292"/>
      <c r="S6" s="292"/>
      <c r="T6" s="292"/>
      <c r="U6" s="139" t="s">
        <v>185</v>
      </c>
      <c r="V6" s="292"/>
      <c r="W6" s="292"/>
      <c r="X6" s="293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2:51" x14ac:dyDescent="0.15">
      <c r="B7" s="154"/>
      <c r="C7" s="149"/>
      <c r="D7" s="160"/>
      <c r="E7" s="149"/>
      <c r="F7" s="150"/>
      <c r="G7" s="150"/>
      <c r="H7" s="150"/>
      <c r="I7" s="149" t="s">
        <v>186</v>
      </c>
      <c r="J7" s="150"/>
      <c r="K7" s="150"/>
      <c r="L7" s="150"/>
      <c r="M7" s="149"/>
      <c r="N7" s="150"/>
      <c r="O7" s="150"/>
      <c r="P7" s="150"/>
      <c r="Q7" s="149" t="s">
        <v>187</v>
      </c>
      <c r="R7" s="150"/>
      <c r="S7" s="150"/>
      <c r="T7" s="150"/>
      <c r="U7" s="149" t="s">
        <v>188</v>
      </c>
      <c r="V7" s="150"/>
      <c r="W7" s="150"/>
      <c r="X7" s="160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2:51" x14ac:dyDescent="0.15">
      <c r="B8" s="154" t="s">
        <v>94</v>
      </c>
      <c r="C8" s="134"/>
      <c r="E8" s="147" t="s">
        <v>95</v>
      </c>
      <c r="F8" s="148" t="s">
        <v>96</v>
      </c>
      <c r="G8" s="143" t="s">
        <v>97</v>
      </c>
      <c r="H8" s="148" t="s">
        <v>98</v>
      </c>
      <c r="I8" s="147" t="s">
        <v>95</v>
      </c>
      <c r="J8" s="148" t="s">
        <v>96</v>
      </c>
      <c r="K8" s="143" t="s">
        <v>97</v>
      </c>
      <c r="L8" s="148" t="s">
        <v>98</v>
      </c>
      <c r="M8" s="147" t="s">
        <v>95</v>
      </c>
      <c r="N8" s="148" t="s">
        <v>96</v>
      </c>
      <c r="O8" s="143" t="s">
        <v>97</v>
      </c>
      <c r="P8" s="148" t="s">
        <v>98</v>
      </c>
      <c r="Q8" s="147" t="s">
        <v>95</v>
      </c>
      <c r="R8" s="148" t="s">
        <v>96</v>
      </c>
      <c r="S8" s="143" t="s">
        <v>97</v>
      </c>
      <c r="T8" s="148" t="s">
        <v>98</v>
      </c>
      <c r="U8" s="147" t="s">
        <v>95</v>
      </c>
      <c r="V8" s="148" t="s">
        <v>96</v>
      </c>
      <c r="W8" s="143" t="s">
        <v>97</v>
      </c>
      <c r="X8" s="148" t="s">
        <v>98</v>
      </c>
      <c r="Z8" s="134"/>
      <c r="AA8" s="134"/>
      <c r="AB8" s="134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  <c r="AY8" s="134"/>
    </row>
    <row r="9" spans="2:5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  <c r="AY9" s="134"/>
    </row>
    <row r="10" spans="2:51" ht="12.75" customHeight="1" x14ac:dyDescent="0.15">
      <c r="B10" s="154" t="s">
        <v>0</v>
      </c>
      <c r="C10" s="134">
        <v>22</v>
      </c>
      <c r="D10" s="135" t="s">
        <v>1</v>
      </c>
      <c r="E10" s="147" t="s">
        <v>151</v>
      </c>
      <c r="F10" s="242" t="s">
        <v>151</v>
      </c>
      <c r="G10" s="143" t="s">
        <v>151</v>
      </c>
      <c r="H10" s="242" t="s">
        <v>151</v>
      </c>
      <c r="I10" s="147" t="s">
        <v>151</v>
      </c>
      <c r="J10" s="242" t="s">
        <v>151</v>
      </c>
      <c r="K10" s="143" t="s">
        <v>151</v>
      </c>
      <c r="L10" s="242" t="s">
        <v>151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U10" s="147" t="s">
        <v>151</v>
      </c>
      <c r="V10" s="242" t="s">
        <v>151</v>
      </c>
      <c r="W10" s="143" t="s">
        <v>151</v>
      </c>
      <c r="X10" s="242" t="s">
        <v>151</v>
      </c>
      <c r="Z10" s="134"/>
      <c r="AA10" s="134"/>
      <c r="AB10" s="134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34"/>
      <c r="AX10" s="134"/>
      <c r="AY10" s="134"/>
    </row>
    <row r="11" spans="2:51" ht="12.75" customHeight="1" x14ac:dyDescent="0.15">
      <c r="B11" s="154"/>
      <c r="C11" s="134">
        <v>23</v>
      </c>
      <c r="D11" s="134"/>
      <c r="E11" s="147" t="s">
        <v>151</v>
      </c>
      <c r="F11" s="242" t="s">
        <v>151</v>
      </c>
      <c r="G11" s="143" t="s">
        <v>151</v>
      </c>
      <c r="H11" s="242" t="s">
        <v>151</v>
      </c>
      <c r="I11" s="147" t="s">
        <v>151</v>
      </c>
      <c r="J11" s="242" t="s">
        <v>151</v>
      </c>
      <c r="K11" s="143" t="s">
        <v>151</v>
      </c>
      <c r="L11" s="242" t="s">
        <v>151</v>
      </c>
      <c r="M11" s="147" t="s">
        <v>151</v>
      </c>
      <c r="N11" s="242" t="s">
        <v>151</v>
      </c>
      <c r="O11" s="143" t="s">
        <v>151</v>
      </c>
      <c r="P11" s="242" t="s">
        <v>151</v>
      </c>
      <c r="Q11" s="147" t="s">
        <v>151</v>
      </c>
      <c r="R11" s="242" t="s">
        <v>151</v>
      </c>
      <c r="S11" s="143" t="s">
        <v>151</v>
      </c>
      <c r="T11" s="242" t="s">
        <v>151</v>
      </c>
      <c r="U11" s="147" t="s">
        <v>151</v>
      </c>
      <c r="V11" s="242" t="s">
        <v>151</v>
      </c>
      <c r="W11" s="143" t="s">
        <v>151</v>
      </c>
      <c r="X11" s="242" t="s">
        <v>151</v>
      </c>
      <c r="Z11" s="134"/>
      <c r="AA11" s="134"/>
      <c r="AB11" s="134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34"/>
      <c r="AX11" s="134"/>
      <c r="AY11" s="134"/>
    </row>
    <row r="12" spans="2:51" ht="12.75" customHeight="1" x14ac:dyDescent="0.15">
      <c r="B12" s="149"/>
      <c r="C12" s="150">
        <v>24</v>
      </c>
      <c r="D12" s="160"/>
      <c r="E12" s="153" t="s">
        <v>151</v>
      </c>
      <c r="F12" s="152" t="s">
        <v>151</v>
      </c>
      <c r="G12" s="294">
        <v>0</v>
      </c>
      <c r="H12" s="152" t="s">
        <v>151</v>
      </c>
      <c r="I12" s="151" t="s">
        <v>151</v>
      </c>
      <c r="J12" s="152" t="s">
        <v>151</v>
      </c>
      <c r="K12" s="294">
        <v>0</v>
      </c>
      <c r="L12" s="152" t="s">
        <v>151</v>
      </c>
      <c r="M12" s="151" t="s">
        <v>151</v>
      </c>
      <c r="N12" s="152" t="s">
        <v>151</v>
      </c>
      <c r="O12" s="294">
        <v>0</v>
      </c>
      <c r="P12" s="152" t="s">
        <v>151</v>
      </c>
      <c r="Q12" s="151" t="s">
        <v>151</v>
      </c>
      <c r="R12" s="152" t="s">
        <v>151</v>
      </c>
      <c r="S12" s="294">
        <v>0</v>
      </c>
      <c r="T12" s="152" t="s">
        <v>151</v>
      </c>
      <c r="U12" s="151" t="s">
        <v>151</v>
      </c>
      <c r="V12" s="152" t="s">
        <v>151</v>
      </c>
      <c r="W12" s="294">
        <v>0</v>
      </c>
      <c r="X12" s="152" t="s">
        <v>151</v>
      </c>
      <c r="Z12" s="134"/>
      <c r="AA12" s="134"/>
      <c r="AB12" s="134"/>
      <c r="AC12" s="143"/>
      <c r="AD12" s="143"/>
      <c r="AE12" s="245"/>
      <c r="AF12" s="143"/>
      <c r="AG12" s="143"/>
      <c r="AH12" s="143"/>
      <c r="AI12" s="245"/>
      <c r="AJ12" s="143"/>
      <c r="AK12" s="143"/>
      <c r="AL12" s="143"/>
      <c r="AM12" s="245"/>
      <c r="AN12" s="143"/>
      <c r="AO12" s="143"/>
      <c r="AP12" s="143"/>
      <c r="AQ12" s="245"/>
      <c r="AR12" s="143"/>
      <c r="AS12" s="143"/>
      <c r="AT12" s="143"/>
      <c r="AU12" s="245"/>
      <c r="AV12" s="143"/>
      <c r="AW12" s="134"/>
      <c r="AX12" s="134"/>
      <c r="AY12" s="134"/>
    </row>
    <row r="13" spans="2:51" ht="12.75" customHeight="1" x14ac:dyDescent="0.15">
      <c r="B13" s="154"/>
      <c r="C13" s="134">
        <v>8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44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Z13" s="134"/>
      <c r="AA13" s="134"/>
      <c r="AB13" s="134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134"/>
      <c r="AX13" s="134"/>
      <c r="AY13" s="134"/>
    </row>
    <row r="14" spans="2:51" ht="12.75" customHeight="1" x14ac:dyDescent="0.15">
      <c r="B14" s="154"/>
      <c r="C14" s="134">
        <v>9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Z14" s="134"/>
      <c r="AA14" s="134"/>
      <c r="AB14" s="13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134"/>
      <c r="AX14" s="134"/>
      <c r="AY14" s="134"/>
    </row>
    <row r="15" spans="2:51" ht="12.75" customHeight="1" x14ac:dyDescent="0.15">
      <c r="B15" s="154"/>
      <c r="C15" s="134">
        <v>10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Z15" s="134"/>
      <c r="AA15" s="134"/>
      <c r="AB15" s="13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134"/>
      <c r="AX15" s="134"/>
      <c r="AY15" s="134"/>
    </row>
    <row r="16" spans="2:51" ht="12.75" customHeight="1" x14ac:dyDescent="0.15">
      <c r="B16" s="154"/>
      <c r="C16" s="134">
        <v>11</v>
      </c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Z16" s="134"/>
      <c r="AA16" s="134"/>
      <c r="AB16" s="13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134"/>
      <c r="AX16" s="134"/>
      <c r="AY16" s="134"/>
    </row>
    <row r="17" spans="2:51" ht="12.75" customHeight="1" x14ac:dyDescent="0.15">
      <c r="B17" s="154"/>
      <c r="C17" s="134">
        <v>12</v>
      </c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Z17" s="134"/>
      <c r="AA17" s="134"/>
      <c r="AB17" s="13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134"/>
      <c r="AX17" s="134"/>
      <c r="AY17" s="134"/>
    </row>
    <row r="18" spans="2:51" ht="12.75" customHeight="1" x14ac:dyDescent="0.15">
      <c r="B18" s="154" t="s">
        <v>102</v>
      </c>
      <c r="C18" s="134">
        <v>1</v>
      </c>
      <c r="D18" s="155" t="s">
        <v>103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Z18" s="134"/>
      <c r="AA18" s="134"/>
      <c r="AB18" s="13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134"/>
      <c r="AX18" s="134"/>
      <c r="AY18" s="134"/>
    </row>
    <row r="19" spans="2:51" ht="12.75" customHeight="1" x14ac:dyDescent="0.15">
      <c r="B19" s="154"/>
      <c r="C19" s="134">
        <v>2</v>
      </c>
      <c r="D19" s="155"/>
      <c r="E19" s="220">
        <v>903</v>
      </c>
      <c r="F19" s="244">
        <v>1092</v>
      </c>
      <c r="G19" s="220">
        <v>1016.4550755584756</v>
      </c>
      <c r="H19" s="220">
        <v>51109.9</v>
      </c>
      <c r="I19" s="220">
        <v>2100</v>
      </c>
      <c r="J19" s="220">
        <v>2415</v>
      </c>
      <c r="K19" s="220">
        <v>2310.5491631799164</v>
      </c>
      <c r="L19" s="220">
        <v>1604.7</v>
      </c>
      <c r="M19" s="220">
        <v>1470</v>
      </c>
      <c r="N19" s="220">
        <v>1805.8950000000002</v>
      </c>
      <c r="O19" s="220">
        <v>1630.4480401093895</v>
      </c>
      <c r="P19" s="220">
        <v>2298.6</v>
      </c>
      <c r="Q19" s="220">
        <v>1848</v>
      </c>
      <c r="R19" s="220">
        <v>2064.3000000000002</v>
      </c>
      <c r="S19" s="220">
        <v>2004.2331629055002</v>
      </c>
      <c r="T19" s="220">
        <v>7681.4</v>
      </c>
      <c r="U19" s="220">
        <v>0</v>
      </c>
      <c r="V19" s="220">
        <v>0</v>
      </c>
      <c r="W19" s="220">
        <v>0</v>
      </c>
      <c r="X19" s="244">
        <v>0</v>
      </c>
      <c r="Z19" s="134"/>
      <c r="AA19" s="134"/>
      <c r="AB19" s="13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134"/>
      <c r="AX19" s="134"/>
      <c r="AY19" s="134"/>
    </row>
    <row r="20" spans="2:51" ht="12.75" customHeight="1" x14ac:dyDescent="0.15">
      <c r="B20" s="154"/>
      <c r="C20" s="134">
        <v>3</v>
      </c>
      <c r="D20" s="155"/>
      <c r="E20" s="220">
        <v>924</v>
      </c>
      <c r="F20" s="220">
        <v>1123.5</v>
      </c>
      <c r="G20" s="220">
        <v>1044.6376659564</v>
      </c>
      <c r="H20" s="220">
        <v>90992.6</v>
      </c>
      <c r="I20" s="220">
        <v>2184</v>
      </c>
      <c r="J20" s="220">
        <v>2415</v>
      </c>
      <c r="K20" s="220">
        <v>2339.1911874533234</v>
      </c>
      <c r="L20" s="220">
        <v>8086</v>
      </c>
      <c r="M20" s="220">
        <v>1459.5</v>
      </c>
      <c r="N20" s="220">
        <v>1806</v>
      </c>
      <c r="O20" s="220">
        <v>1670.958436614731</v>
      </c>
      <c r="P20" s="220">
        <v>8230.4</v>
      </c>
      <c r="Q20" s="220">
        <v>1995</v>
      </c>
      <c r="R20" s="220">
        <v>2283.645</v>
      </c>
      <c r="S20" s="220">
        <v>2204.6128976219884</v>
      </c>
      <c r="T20" s="220">
        <v>18073.400000000001</v>
      </c>
      <c r="U20" s="220">
        <v>0</v>
      </c>
      <c r="V20" s="220">
        <v>0</v>
      </c>
      <c r="W20" s="220">
        <v>0</v>
      </c>
      <c r="X20" s="244">
        <v>0</v>
      </c>
      <c r="Z20" s="134"/>
      <c r="AA20" s="134"/>
      <c r="AB20" s="13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134"/>
      <c r="AX20" s="134"/>
      <c r="AY20" s="134"/>
    </row>
    <row r="21" spans="2:51" ht="12.75" customHeight="1" x14ac:dyDescent="0.15">
      <c r="B21" s="149"/>
      <c r="C21" s="150">
        <v>4</v>
      </c>
      <c r="D21" s="160"/>
      <c r="E21" s="247">
        <v>960.75</v>
      </c>
      <c r="F21" s="247">
        <v>1121.4000000000001</v>
      </c>
      <c r="G21" s="247">
        <v>1049.4242767005478</v>
      </c>
      <c r="H21" s="247">
        <v>126756.1</v>
      </c>
      <c r="I21" s="247">
        <v>2310</v>
      </c>
      <c r="J21" s="247">
        <v>2520</v>
      </c>
      <c r="K21" s="247">
        <v>2360.029741400223</v>
      </c>
      <c r="L21" s="247">
        <v>11513.9</v>
      </c>
      <c r="M21" s="247">
        <v>1575</v>
      </c>
      <c r="N21" s="247">
        <v>2055.06</v>
      </c>
      <c r="O21" s="247">
        <v>1751.9636805382506</v>
      </c>
      <c r="P21" s="247">
        <v>12547.099999999999</v>
      </c>
      <c r="Q21" s="247">
        <v>2047.5</v>
      </c>
      <c r="R21" s="247">
        <v>2321.5500000000002</v>
      </c>
      <c r="S21" s="247">
        <v>2230.8105091236766</v>
      </c>
      <c r="T21" s="247">
        <v>17428.599999999999</v>
      </c>
      <c r="U21" s="247">
        <v>0</v>
      </c>
      <c r="V21" s="247">
        <v>0</v>
      </c>
      <c r="W21" s="247">
        <v>0</v>
      </c>
      <c r="X21" s="248">
        <v>0</v>
      </c>
      <c r="Z21" s="134"/>
      <c r="AA21" s="134"/>
      <c r="AB21" s="134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134"/>
      <c r="AX21" s="134"/>
      <c r="AY21" s="134"/>
    </row>
    <row r="22" spans="2:51" ht="12.75" customHeight="1" x14ac:dyDescent="0.15">
      <c r="B22" s="295" t="s">
        <v>189</v>
      </c>
      <c r="C22" s="296"/>
      <c r="D22" s="297"/>
      <c r="E22" s="147"/>
      <c r="F22" s="242"/>
      <c r="G22" s="143"/>
      <c r="H22" s="242"/>
      <c r="I22" s="147"/>
      <c r="J22" s="242"/>
      <c r="K22" s="143"/>
      <c r="L22" s="242"/>
      <c r="M22" s="147"/>
      <c r="N22" s="242"/>
      <c r="O22" s="143"/>
      <c r="P22" s="242"/>
      <c r="Q22" s="147"/>
      <c r="R22" s="242"/>
      <c r="S22" s="143"/>
      <c r="T22" s="242"/>
      <c r="U22" s="147"/>
      <c r="V22" s="242"/>
      <c r="W22" s="143"/>
      <c r="X22" s="242"/>
      <c r="Z22" s="296"/>
      <c r="AA22" s="296"/>
      <c r="AB22" s="296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34"/>
      <c r="AX22" s="134"/>
      <c r="AY22" s="134"/>
    </row>
    <row r="23" spans="2:51" ht="12.75" customHeight="1" x14ac:dyDescent="0.15">
      <c r="B23" s="298">
        <v>41365</v>
      </c>
      <c r="C23" s="299"/>
      <c r="D23" s="300">
        <v>41379</v>
      </c>
      <c r="E23" s="220">
        <v>966</v>
      </c>
      <c r="F23" s="220">
        <v>1121.4000000000001</v>
      </c>
      <c r="G23" s="220">
        <v>1049.3454277595763</v>
      </c>
      <c r="H23" s="220">
        <v>79498.3</v>
      </c>
      <c r="I23" s="220">
        <v>2310</v>
      </c>
      <c r="J23" s="220">
        <v>2415</v>
      </c>
      <c r="K23" s="220">
        <v>2358.5824538258571</v>
      </c>
      <c r="L23" s="220">
        <v>7879.7</v>
      </c>
      <c r="M23" s="220">
        <v>1575</v>
      </c>
      <c r="N23" s="220">
        <v>1996.0500000000002</v>
      </c>
      <c r="O23" s="220">
        <v>1745.2895396812553</v>
      </c>
      <c r="P23" s="220">
        <v>5926.9</v>
      </c>
      <c r="Q23" s="220">
        <v>2047.5</v>
      </c>
      <c r="R23" s="220">
        <v>2291.625</v>
      </c>
      <c r="S23" s="220">
        <v>2218.1917848125854</v>
      </c>
      <c r="T23" s="220">
        <v>11183.4</v>
      </c>
      <c r="U23" s="220">
        <v>0</v>
      </c>
      <c r="V23" s="220">
        <v>0</v>
      </c>
      <c r="W23" s="220">
        <v>0</v>
      </c>
      <c r="X23" s="220">
        <v>0</v>
      </c>
      <c r="Z23" s="301"/>
      <c r="AA23" s="299"/>
      <c r="AB23" s="301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134"/>
      <c r="AX23" s="134"/>
      <c r="AY23" s="134"/>
    </row>
    <row r="24" spans="2:51" ht="12.75" customHeight="1" x14ac:dyDescent="0.15">
      <c r="B24" s="298">
        <v>41380</v>
      </c>
      <c r="C24" s="299"/>
      <c r="D24" s="302">
        <v>41394</v>
      </c>
      <c r="E24" s="220">
        <v>960.75</v>
      </c>
      <c r="F24" s="220">
        <v>1121.4000000000001</v>
      </c>
      <c r="G24" s="220">
        <v>1049.8471621866145</v>
      </c>
      <c r="H24" s="220">
        <v>47257.8</v>
      </c>
      <c r="I24" s="220">
        <v>2310</v>
      </c>
      <c r="J24" s="220">
        <v>2520</v>
      </c>
      <c r="K24" s="220">
        <v>2364.9387385467721</v>
      </c>
      <c r="L24" s="220">
        <v>3634.2</v>
      </c>
      <c r="M24" s="220">
        <v>1659</v>
      </c>
      <c r="N24" s="220">
        <v>2055.06</v>
      </c>
      <c r="O24" s="220">
        <v>1774.3150907613115</v>
      </c>
      <c r="P24" s="220">
        <v>6620.2</v>
      </c>
      <c r="Q24" s="220">
        <v>2100</v>
      </c>
      <c r="R24" s="220">
        <v>2321.5500000000002</v>
      </c>
      <c r="S24" s="220">
        <v>2248.2344328238132</v>
      </c>
      <c r="T24" s="220">
        <v>6245.2</v>
      </c>
      <c r="U24" s="220">
        <v>0</v>
      </c>
      <c r="V24" s="220">
        <v>0</v>
      </c>
      <c r="W24" s="220">
        <v>0</v>
      </c>
      <c r="X24" s="220">
        <v>0</v>
      </c>
      <c r="Z24" s="301"/>
      <c r="AA24" s="299"/>
      <c r="AB24" s="301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134"/>
      <c r="AX24" s="134"/>
      <c r="AY24" s="134"/>
    </row>
    <row r="25" spans="2:51" ht="12.75" customHeight="1" x14ac:dyDescent="0.15">
      <c r="B25" s="303"/>
      <c r="C25" s="304"/>
      <c r="D25" s="304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Z25" s="305"/>
      <c r="AA25" s="299"/>
      <c r="AB25" s="299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134"/>
      <c r="AX25" s="134"/>
      <c r="AY25" s="134"/>
    </row>
    <row r="26" spans="2:51" ht="12.75" customHeight="1" x14ac:dyDescent="0.15">
      <c r="B26" s="154"/>
      <c r="C26" s="166" t="s">
        <v>88</v>
      </c>
      <c r="D26" s="237"/>
      <c r="E26" s="139" t="s">
        <v>190</v>
      </c>
      <c r="F26" s="292"/>
      <c r="G26" s="292"/>
      <c r="H26" s="292"/>
      <c r="I26" s="139" t="s">
        <v>191</v>
      </c>
      <c r="J26" s="292"/>
      <c r="K26" s="292"/>
      <c r="L26" s="292"/>
      <c r="M26" s="139" t="s">
        <v>192</v>
      </c>
      <c r="N26" s="292"/>
      <c r="O26" s="292"/>
      <c r="P26" s="292"/>
      <c r="Q26" s="139" t="s">
        <v>193</v>
      </c>
      <c r="R26" s="292"/>
      <c r="S26" s="292"/>
      <c r="T26" s="292"/>
      <c r="U26" s="139" t="s">
        <v>194</v>
      </c>
      <c r="V26" s="292"/>
      <c r="W26" s="292"/>
      <c r="X26" s="293"/>
      <c r="Z26" s="134"/>
      <c r="AA26" s="143"/>
      <c r="AB26" s="14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</row>
    <row r="27" spans="2:51" ht="9" customHeight="1" x14ac:dyDescent="0.15">
      <c r="B27" s="154"/>
      <c r="C27" s="149"/>
      <c r="D27" s="160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0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2:51" ht="12.75" customHeight="1" x14ac:dyDescent="0.15">
      <c r="B28" s="154" t="s">
        <v>94</v>
      </c>
      <c r="C28" s="134"/>
      <c r="E28" s="147" t="s">
        <v>95</v>
      </c>
      <c r="F28" s="148" t="s">
        <v>96</v>
      </c>
      <c r="G28" s="143" t="s">
        <v>97</v>
      </c>
      <c r="H28" s="148" t="s">
        <v>98</v>
      </c>
      <c r="I28" s="147" t="s">
        <v>95</v>
      </c>
      <c r="J28" s="148" t="s">
        <v>96</v>
      </c>
      <c r="K28" s="143" t="s">
        <v>97</v>
      </c>
      <c r="L28" s="148" t="s">
        <v>98</v>
      </c>
      <c r="M28" s="147" t="s">
        <v>95</v>
      </c>
      <c r="N28" s="148" t="s">
        <v>96</v>
      </c>
      <c r="O28" s="143" t="s">
        <v>97</v>
      </c>
      <c r="P28" s="148" t="s">
        <v>98</v>
      </c>
      <c r="Q28" s="147" t="s">
        <v>95</v>
      </c>
      <c r="R28" s="148" t="s">
        <v>96</v>
      </c>
      <c r="S28" s="143" t="s">
        <v>97</v>
      </c>
      <c r="T28" s="148" t="s">
        <v>98</v>
      </c>
      <c r="U28" s="147" t="s">
        <v>95</v>
      </c>
      <c r="V28" s="148" t="s">
        <v>96</v>
      </c>
      <c r="W28" s="143" t="s">
        <v>97</v>
      </c>
      <c r="X28" s="148" t="s">
        <v>98</v>
      </c>
      <c r="Z28" s="134"/>
      <c r="AA28" s="134"/>
      <c r="AB28" s="134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34"/>
      <c r="AX28" s="134"/>
      <c r="AY28" s="134"/>
    </row>
    <row r="29" spans="2:51" ht="12.7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34"/>
      <c r="AA29" s="134"/>
      <c r="AB29" s="13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  <c r="AY29" s="134"/>
    </row>
    <row r="30" spans="2:51" ht="12.75" customHeight="1" x14ac:dyDescent="0.15">
      <c r="B30" s="154" t="s">
        <v>100</v>
      </c>
      <c r="C30" s="134">
        <v>22</v>
      </c>
      <c r="D30" s="155" t="s">
        <v>101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  <c r="K30" s="220">
        <v>0</v>
      </c>
      <c r="L30" s="220">
        <v>0</v>
      </c>
      <c r="M30" s="156">
        <v>650</v>
      </c>
      <c r="N30" s="156">
        <v>1200</v>
      </c>
      <c r="O30" s="156">
        <v>954</v>
      </c>
      <c r="P30" s="156">
        <v>289944.8</v>
      </c>
      <c r="Q30" s="156">
        <v>550</v>
      </c>
      <c r="R30" s="156">
        <v>950</v>
      </c>
      <c r="S30" s="156">
        <v>698</v>
      </c>
      <c r="T30" s="156">
        <v>2132498.7000000002</v>
      </c>
      <c r="U30" s="156">
        <v>550</v>
      </c>
      <c r="V30" s="156">
        <v>933.4</v>
      </c>
      <c r="W30" s="156">
        <v>702</v>
      </c>
      <c r="X30" s="156">
        <v>1067358.8</v>
      </c>
      <c r="Z30" s="134"/>
      <c r="AA30" s="134"/>
      <c r="AB30" s="134"/>
      <c r="AC30" s="245"/>
      <c r="AD30" s="245"/>
      <c r="AE30" s="245"/>
      <c r="AF30" s="245"/>
      <c r="AG30" s="245"/>
      <c r="AH30" s="245"/>
      <c r="AI30" s="245"/>
      <c r="AJ30" s="245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</row>
    <row r="31" spans="2:51" ht="12.75" customHeight="1" x14ac:dyDescent="0.15">
      <c r="B31" s="154"/>
      <c r="C31" s="134">
        <v>23</v>
      </c>
      <c r="D31" s="155"/>
      <c r="E31" s="220">
        <v>0</v>
      </c>
      <c r="F31" s="220">
        <v>0</v>
      </c>
      <c r="G31" s="220">
        <v>0</v>
      </c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306">
        <v>787.5</v>
      </c>
      <c r="N31" s="306">
        <v>1260</v>
      </c>
      <c r="O31" s="306">
        <v>973.08025216451301</v>
      </c>
      <c r="P31" s="306">
        <v>208027.4</v>
      </c>
      <c r="Q31" s="306">
        <v>609</v>
      </c>
      <c r="R31" s="306">
        <v>1003.0649999999999</v>
      </c>
      <c r="S31" s="306">
        <v>755.6924351726625</v>
      </c>
      <c r="T31" s="306">
        <v>1749284.7</v>
      </c>
      <c r="U31" s="306">
        <v>602.70000000000005</v>
      </c>
      <c r="V31" s="306">
        <v>997.5</v>
      </c>
      <c r="W31" s="306">
        <v>732.9531691990976</v>
      </c>
      <c r="X31" s="306">
        <v>926138.20000000019</v>
      </c>
      <c r="Z31" s="134"/>
      <c r="AA31" s="134"/>
      <c r="AB31" s="134"/>
      <c r="AC31" s="245"/>
      <c r="AD31" s="245"/>
      <c r="AE31" s="245"/>
      <c r="AF31" s="245"/>
      <c r="AG31" s="245"/>
      <c r="AH31" s="245"/>
      <c r="AI31" s="245"/>
      <c r="AJ31" s="245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</row>
    <row r="32" spans="2:51" ht="12.75" customHeight="1" x14ac:dyDescent="0.15">
      <c r="B32" s="149"/>
      <c r="C32" s="150">
        <v>24</v>
      </c>
      <c r="D32" s="160"/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161">
        <v>840</v>
      </c>
      <c r="N32" s="161">
        <v>1212.75</v>
      </c>
      <c r="O32" s="161">
        <v>947.38744542587449</v>
      </c>
      <c r="P32" s="161">
        <v>310748.79999999999</v>
      </c>
      <c r="Q32" s="161">
        <v>661.5</v>
      </c>
      <c r="R32" s="161">
        <v>840</v>
      </c>
      <c r="S32" s="161">
        <v>723.03034837545829</v>
      </c>
      <c r="T32" s="161">
        <v>1744208.1</v>
      </c>
      <c r="U32" s="161">
        <v>630</v>
      </c>
      <c r="V32" s="161">
        <v>819</v>
      </c>
      <c r="W32" s="161">
        <v>666.50621536626022</v>
      </c>
      <c r="X32" s="162">
        <v>1167017.6000000001</v>
      </c>
      <c r="Z32" s="134"/>
      <c r="AA32" s="134"/>
      <c r="AB32" s="134"/>
      <c r="AC32" s="245"/>
      <c r="AD32" s="245"/>
      <c r="AE32" s="245"/>
      <c r="AF32" s="245"/>
      <c r="AG32" s="245"/>
      <c r="AH32" s="245"/>
      <c r="AI32" s="245"/>
      <c r="AJ32" s="245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134"/>
      <c r="AX32" s="134"/>
      <c r="AY32" s="134"/>
    </row>
    <row r="33" spans="2:51" ht="12.75" customHeight="1" x14ac:dyDescent="0.15">
      <c r="B33" s="154"/>
      <c r="C33" s="134">
        <v>8</v>
      </c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156">
        <v>913.5</v>
      </c>
      <c r="N33" s="156">
        <v>1155</v>
      </c>
      <c r="O33" s="156">
        <v>967.25317703768621</v>
      </c>
      <c r="P33" s="156">
        <v>23443.9</v>
      </c>
      <c r="Q33" s="156">
        <v>682.5</v>
      </c>
      <c r="R33" s="156">
        <v>819</v>
      </c>
      <c r="S33" s="156">
        <v>774.96839919663898</v>
      </c>
      <c r="T33" s="156">
        <v>154561.60000000001</v>
      </c>
      <c r="U33" s="156">
        <v>672</v>
      </c>
      <c r="V33" s="156">
        <v>798</v>
      </c>
      <c r="W33" s="156">
        <v>704.64558648346269</v>
      </c>
      <c r="X33" s="155">
        <v>82423.7</v>
      </c>
      <c r="Z33" s="134"/>
      <c r="AA33" s="134"/>
      <c r="AB33" s="134"/>
      <c r="AC33" s="245"/>
      <c r="AD33" s="245"/>
      <c r="AE33" s="245"/>
      <c r="AF33" s="245"/>
      <c r="AG33" s="245"/>
      <c r="AH33" s="245"/>
      <c r="AI33" s="245"/>
      <c r="AJ33" s="245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</row>
    <row r="34" spans="2:51" ht="12.75" customHeight="1" x14ac:dyDescent="0.15">
      <c r="B34" s="154"/>
      <c r="C34" s="134">
        <v>9</v>
      </c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156">
        <v>889.35</v>
      </c>
      <c r="N34" s="156">
        <v>1155</v>
      </c>
      <c r="O34" s="156">
        <v>962.40451612903234</v>
      </c>
      <c r="P34" s="156">
        <v>25588.400000000001</v>
      </c>
      <c r="Q34" s="156">
        <v>693</v>
      </c>
      <c r="R34" s="156">
        <v>830.02500000000009</v>
      </c>
      <c r="S34" s="156">
        <v>760.29007835377024</v>
      </c>
      <c r="T34" s="156">
        <v>158048.4</v>
      </c>
      <c r="U34" s="156">
        <v>682.5</v>
      </c>
      <c r="V34" s="156">
        <v>787.5</v>
      </c>
      <c r="W34" s="156">
        <v>711.8696288021556</v>
      </c>
      <c r="X34" s="155">
        <v>78260.399999999994</v>
      </c>
      <c r="Z34" s="134"/>
      <c r="AA34" s="134"/>
      <c r="AB34" s="134"/>
      <c r="AC34" s="245"/>
      <c r="AD34" s="245"/>
      <c r="AE34" s="245"/>
      <c r="AF34" s="245"/>
      <c r="AG34" s="245"/>
      <c r="AH34" s="245"/>
      <c r="AI34" s="245"/>
      <c r="AJ34" s="245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</row>
    <row r="35" spans="2:51" ht="12.75" customHeight="1" x14ac:dyDescent="0.15">
      <c r="B35" s="154"/>
      <c r="C35" s="134">
        <v>10</v>
      </c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156">
        <v>871.5</v>
      </c>
      <c r="N35" s="156">
        <v>1134</v>
      </c>
      <c r="O35" s="156">
        <v>978.59724712914874</v>
      </c>
      <c r="P35" s="156">
        <v>40415.5</v>
      </c>
      <c r="Q35" s="156">
        <v>672</v>
      </c>
      <c r="R35" s="156">
        <v>819</v>
      </c>
      <c r="S35" s="156">
        <v>754.54090271044697</v>
      </c>
      <c r="T35" s="156">
        <v>144658.9</v>
      </c>
      <c r="U35" s="156">
        <v>651</v>
      </c>
      <c r="V35" s="156">
        <v>787.5</v>
      </c>
      <c r="W35" s="156">
        <v>703.96317896360415</v>
      </c>
      <c r="X35" s="155">
        <v>127222.5</v>
      </c>
      <c r="Z35" s="134"/>
      <c r="AA35" s="134"/>
      <c r="AB35" s="134"/>
      <c r="AC35" s="245"/>
      <c r="AD35" s="245"/>
      <c r="AE35" s="245"/>
      <c r="AF35" s="245"/>
      <c r="AG35" s="245"/>
      <c r="AH35" s="245"/>
      <c r="AI35" s="245"/>
      <c r="AJ35" s="245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</row>
    <row r="36" spans="2:51" ht="12.75" customHeight="1" x14ac:dyDescent="0.15">
      <c r="B36" s="154"/>
      <c r="C36" s="134">
        <v>11</v>
      </c>
      <c r="D36" s="155"/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156">
        <v>892.5</v>
      </c>
      <c r="N36" s="156">
        <v>1155</v>
      </c>
      <c r="O36" s="156">
        <v>1007.2973372348207</v>
      </c>
      <c r="P36" s="156">
        <v>35961.599999999999</v>
      </c>
      <c r="Q36" s="156">
        <v>703.5</v>
      </c>
      <c r="R36" s="156">
        <v>829.92</v>
      </c>
      <c r="S36" s="156">
        <v>779.7203122774539</v>
      </c>
      <c r="T36" s="156">
        <v>163099.5</v>
      </c>
      <c r="U36" s="156">
        <v>703.5</v>
      </c>
      <c r="V36" s="156">
        <v>808.5</v>
      </c>
      <c r="W36" s="156">
        <v>753.00639543664397</v>
      </c>
      <c r="X36" s="155">
        <v>123012.6</v>
      </c>
      <c r="Z36" s="134"/>
      <c r="AA36" s="134"/>
      <c r="AB36" s="134"/>
      <c r="AC36" s="245"/>
      <c r="AD36" s="245"/>
      <c r="AE36" s="245"/>
      <c r="AF36" s="245"/>
      <c r="AG36" s="245"/>
      <c r="AH36" s="245"/>
      <c r="AI36" s="245"/>
      <c r="AJ36" s="245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</row>
    <row r="37" spans="2:51" ht="12.75" customHeight="1" x14ac:dyDescent="0.15">
      <c r="B37" s="154"/>
      <c r="C37" s="134">
        <v>12</v>
      </c>
      <c r="D37" s="155"/>
      <c r="E37" s="220">
        <v>0</v>
      </c>
      <c r="F37" s="220">
        <v>0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156">
        <v>924</v>
      </c>
      <c r="N37" s="156">
        <v>1155</v>
      </c>
      <c r="O37" s="156">
        <v>1014.3682244158443</v>
      </c>
      <c r="P37" s="156">
        <v>45122</v>
      </c>
      <c r="Q37" s="156">
        <v>703.5</v>
      </c>
      <c r="R37" s="156">
        <v>819.94500000000005</v>
      </c>
      <c r="S37" s="156">
        <v>773.48226034151514</v>
      </c>
      <c r="T37" s="156">
        <v>148704</v>
      </c>
      <c r="U37" s="156">
        <v>708.75</v>
      </c>
      <c r="V37" s="156">
        <v>819</v>
      </c>
      <c r="W37" s="156">
        <v>754.87660685591857</v>
      </c>
      <c r="X37" s="155">
        <v>93637</v>
      </c>
      <c r="Z37" s="134"/>
      <c r="AA37" s="134"/>
      <c r="AB37" s="134"/>
      <c r="AC37" s="245"/>
      <c r="AD37" s="245"/>
      <c r="AE37" s="245"/>
      <c r="AF37" s="245"/>
      <c r="AG37" s="245"/>
      <c r="AH37" s="245"/>
      <c r="AI37" s="245"/>
      <c r="AJ37" s="245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</row>
    <row r="38" spans="2:51" ht="12.75" customHeight="1" x14ac:dyDescent="0.15">
      <c r="B38" s="154" t="s">
        <v>102</v>
      </c>
      <c r="C38" s="134">
        <v>1</v>
      </c>
      <c r="D38" s="155" t="s">
        <v>103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156">
        <v>892.5</v>
      </c>
      <c r="N38" s="156">
        <v>1155</v>
      </c>
      <c r="O38" s="156">
        <v>1027.0564596638544</v>
      </c>
      <c r="P38" s="156">
        <v>38246.5</v>
      </c>
      <c r="Q38" s="156">
        <v>703.5</v>
      </c>
      <c r="R38" s="156">
        <v>819</v>
      </c>
      <c r="S38" s="156">
        <v>761.6390497577122</v>
      </c>
      <c r="T38" s="156">
        <v>148888.1</v>
      </c>
      <c r="U38" s="156">
        <v>703.5</v>
      </c>
      <c r="V38" s="156">
        <v>819</v>
      </c>
      <c r="W38" s="156">
        <v>750.13235294117658</v>
      </c>
      <c r="X38" s="155">
        <v>90850.1</v>
      </c>
      <c r="Z38" s="134"/>
      <c r="AA38" s="134"/>
      <c r="AB38" s="134"/>
      <c r="AC38" s="245"/>
      <c r="AD38" s="245"/>
      <c r="AE38" s="245"/>
      <c r="AF38" s="245"/>
      <c r="AG38" s="245"/>
      <c r="AH38" s="245"/>
      <c r="AI38" s="245"/>
      <c r="AJ38" s="245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</row>
    <row r="39" spans="2:51" ht="12.75" customHeight="1" x14ac:dyDescent="0.15">
      <c r="B39" s="154"/>
      <c r="C39" s="134">
        <v>2</v>
      </c>
      <c r="D39" s="155"/>
      <c r="E39" s="220">
        <v>0</v>
      </c>
      <c r="F39" s="244">
        <v>0</v>
      </c>
      <c r="G39" s="220">
        <v>0</v>
      </c>
      <c r="H39" s="220">
        <v>804.2</v>
      </c>
      <c r="I39" s="220">
        <v>0</v>
      </c>
      <c r="J39" s="220">
        <v>0</v>
      </c>
      <c r="K39" s="220">
        <v>0</v>
      </c>
      <c r="L39" s="220">
        <v>1884.9</v>
      </c>
      <c r="M39" s="156">
        <v>945</v>
      </c>
      <c r="N39" s="156">
        <v>1155</v>
      </c>
      <c r="O39" s="156">
        <v>1057.2834501563402</v>
      </c>
      <c r="P39" s="156">
        <v>28042.199999999997</v>
      </c>
      <c r="Q39" s="156">
        <v>766.5</v>
      </c>
      <c r="R39" s="156">
        <v>861</v>
      </c>
      <c r="S39" s="156">
        <v>813.38810640775864</v>
      </c>
      <c r="T39" s="156">
        <v>115940.1</v>
      </c>
      <c r="U39" s="156">
        <v>714</v>
      </c>
      <c r="V39" s="156">
        <v>864.15000000000009</v>
      </c>
      <c r="W39" s="156">
        <v>794.66461247637028</v>
      </c>
      <c r="X39" s="155">
        <v>65562.600000000006</v>
      </c>
      <c r="Z39" s="134"/>
      <c r="AA39" s="134"/>
      <c r="AB39" s="134"/>
      <c r="AC39" s="245"/>
      <c r="AD39" s="245"/>
      <c r="AE39" s="245"/>
      <c r="AF39" s="245"/>
      <c r="AG39" s="245"/>
      <c r="AH39" s="245"/>
      <c r="AI39" s="245"/>
      <c r="AJ39" s="245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</row>
    <row r="40" spans="2:51" ht="12.75" customHeight="1" x14ac:dyDescent="0.15">
      <c r="B40" s="154"/>
      <c r="C40" s="134">
        <v>3</v>
      </c>
      <c r="D40" s="155"/>
      <c r="E40" s="220">
        <v>2205</v>
      </c>
      <c r="F40" s="220">
        <v>2415</v>
      </c>
      <c r="G40" s="220">
        <v>2287.3148148148148</v>
      </c>
      <c r="H40" s="220">
        <v>4393.2000000000007</v>
      </c>
      <c r="I40" s="220">
        <v>0</v>
      </c>
      <c r="J40" s="220">
        <v>0</v>
      </c>
      <c r="K40" s="220">
        <v>0</v>
      </c>
      <c r="L40" s="220">
        <v>884.90000000000009</v>
      </c>
      <c r="M40" s="156">
        <v>966</v>
      </c>
      <c r="N40" s="156">
        <v>1155</v>
      </c>
      <c r="O40" s="156">
        <v>1070.0224110701663</v>
      </c>
      <c r="P40" s="156">
        <v>26828.6</v>
      </c>
      <c r="Q40" s="156">
        <v>787.5</v>
      </c>
      <c r="R40" s="156">
        <v>873.6</v>
      </c>
      <c r="S40" s="156">
        <v>830.1143855246786</v>
      </c>
      <c r="T40" s="156">
        <v>114497.9</v>
      </c>
      <c r="U40" s="156">
        <v>756</v>
      </c>
      <c r="V40" s="156">
        <v>884.1</v>
      </c>
      <c r="W40" s="156">
        <v>817.61839080459777</v>
      </c>
      <c r="X40" s="155">
        <v>73259.7</v>
      </c>
      <c r="Z40" s="134"/>
      <c r="AA40" s="134"/>
      <c r="AB40" s="134"/>
      <c r="AC40" s="245"/>
      <c r="AD40" s="245"/>
      <c r="AE40" s="245"/>
      <c r="AF40" s="245"/>
      <c r="AG40" s="245"/>
      <c r="AH40" s="245"/>
      <c r="AI40" s="245"/>
      <c r="AJ40" s="245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</row>
    <row r="41" spans="2:51" ht="12.75" customHeight="1" x14ac:dyDescent="0.15">
      <c r="B41" s="149"/>
      <c r="C41" s="150">
        <v>4</v>
      </c>
      <c r="D41" s="160"/>
      <c r="E41" s="247">
        <v>0</v>
      </c>
      <c r="F41" s="247">
        <v>0</v>
      </c>
      <c r="G41" s="247">
        <v>0</v>
      </c>
      <c r="H41" s="247">
        <v>4864.7</v>
      </c>
      <c r="I41" s="247">
        <v>1417.5</v>
      </c>
      <c r="J41" s="247">
        <v>1680</v>
      </c>
      <c r="K41" s="247">
        <v>1557.5000000000002</v>
      </c>
      <c r="L41" s="247">
        <v>1775.9</v>
      </c>
      <c r="M41" s="164">
        <v>945</v>
      </c>
      <c r="N41" s="164">
        <v>1260</v>
      </c>
      <c r="O41" s="164">
        <v>1153.6508121991853</v>
      </c>
      <c r="P41" s="164">
        <v>24848.799999999999</v>
      </c>
      <c r="Q41" s="164">
        <v>735</v>
      </c>
      <c r="R41" s="164">
        <v>892.5</v>
      </c>
      <c r="S41" s="164">
        <v>820.5958182481819</v>
      </c>
      <c r="T41" s="164">
        <v>115602.2</v>
      </c>
      <c r="U41" s="164">
        <v>735</v>
      </c>
      <c r="V41" s="164">
        <v>892.5</v>
      </c>
      <c r="W41" s="164">
        <v>842.78159671972969</v>
      </c>
      <c r="X41" s="160">
        <v>87944.9</v>
      </c>
      <c r="Z41" s="134"/>
      <c r="AA41" s="134"/>
      <c r="AB41" s="134"/>
      <c r="AC41" s="245"/>
      <c r="AD41" s="245"/>
      <c r="AE41" s="245"/>
      <c r="AF41" s="245"/>
      <c r="AG41" s="245"/>
      <c r="AH41" s="245"/>
      <c r="AI41" s="245"/>
      <c r="AJ41" s="245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</row>
    <row r="42" spans="2:51" ht="12.75" customHeight="1" x14ac:dyDescent="0.15">
      <c r="B42" s="295" t="s">
        <v>189</v>
      </c>
      <c r="C42" s="296"/>
      <c r="D42" s="297"/>
      <c r="E42" s="147"/>
      <c r="F42" s="242"/>
      <c r="G42" s="143"/>
      <c r="H42" s="242"/>
      <c r="I42" s="147"/>
      <c r="J42" s="242"/>
      <c r="K42" s="143"/>
      <c r="L42" s="242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Z42" s="134"/>
      <c r="AA42" s="134"/>
      <c r="AB42" s="134"/>
      <c r="AC42" s="245"/>
      <c r="AD42" s="245"/>
      <c r="AE42" s="245"/>
      <c r="AF42" s="245"/>
      <c r="AG42" s="245"/>
      <c r="AH42" s="245"/>
      <c r="AI42" s="245"/>
      <c r="AJ42" s="245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</row>
    <row r="43" spans="2:51" ht="12.75" customHeight="1" x14ac:dyDescent="0.15">
      <c r="B43" s="298">
        <v>41365</v>
      </c>
      <c r="C43" s="299"/>
      <c r="D43" s="300">
        <v>41379</v>
      </c>
      <c r="E43" s="220">
        <v>0</v>
      </c>
      <c r="F43" s="220">
        <v>0</v>
      </c>
      <c r="G43" s="220">
        <v>0</v>
      </c>
      <c r="H43" s="220">
        <v>2283.5</v>
      </c>
      <c r="I43" s="220">
        <v>1417.5</v>
      </c>
      <c r="J43" s="220">
        <v>1680</v>
      </c>
      <c r="K43" s="220">
        <v>1557.5000000000002</v>
      </c>
      <c r="L43" s="220">
        <v>968.9</v>
      </c>
      <c r="M43" s="241">
        <v>945</v>
      </c>
      <c r="N43" s="241">
        <v>1239</v>
      </c>
      <c r="O43" s="241">
        <v>1150.5578847070037</v>
      </c>
      <c r="P43" s="156">
        <v>12938.5</v>
      </c>
      <c r="Q43" s="241">
        <v>787.5</v>
      </c>
      <c r="R43" s="241">
        <v>892.5</v>
      </c>
      <c r="S43" s="241">
        <v>838.72992876185447</v>
      </c>
      <c r="T43" s="156">
        <v>51126.5</v>
      </c>
      <c r="U43" s="241">
        <v>735</v>
      </c>
      <c r="V43" s="241">
        <v>892.5</v>
      </c>
      <c r="W43" s="241">
        <v>840.75942139322422</v>
      </c>
      <c r="X43" s="156">
        <v>45498.5</v>
      </c>
      <c r="Z43" s="134"/>
      <c r="AA43" s="134"/>
      <c r="AB43" s="134"/>
      <c r="AC43" s="245"/>
      <c r="AD43" s="245"/>
      <c r="AE43" s="245"/>
      <c r="AF43" s="245"/>
      <c r="AG43" s="245"/>
      <c r="AH43" s="245"/>
      <c r="AI43" s="245"/>
      <c r="AJ43" s="245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</row>
    <row r="44" spans="2:51" ht="12.75" customHeight="1" x14ac:dyDescent="0.15">
      <c r="B44" s="298">
        <v>41380</v>
      </c>
      <c r="C44" s="299"/>
      <c r="D44" s="302">
        <v>41394</v>
      </c>
      <c r="E44" s="220">
        <v>0</v>
      </c>
      <c r="F44" s="220">
        <v>0</v>
      </c>
      <c r="G44" s="220">
        <v>0</v>
      </c>
      <c r="H44" s="220">
        <v>2581.1999999999998</v>
      </c>
      <c r="I44" s="220">
        <v>0</v>
      </c>
      <c r="J44" s="220">
        <v>0</v>
      </c>
      <c r="K44" s="220">
        <v>0</v>
      </c>
      <c r="L44" s="220">
        <v>807</v>
      </c>
      <c r="M44" s="154">
        <v>945</v>
      </c>
      <c r="N44" s="156">
        <v>1260</v>
      </c>
      <c r="O44" s="134">
        <v>1154.7782075367443</v>
      </c>
      <c r="P44" s="156">
        <v>11910.3</v>
      </c>
      <c r="Q44" s="154">
        <v>735</v>
      </c>
      <c r="R44" s="156">
        <v>892.5</v>
      </c>
      <c r="S44" s="134">
        <v>815.30932117011457</v>
      </c>
      <c r="T44" s="156">
        <v>64475.7</v>
      </c>
      <c r="U44" s="154">
        <v>808.5</v>
      </c>
      <c r="V44" s="156">
        <v>892.5</v>
      </c>
      <c r="W44" s="134">
        <v>845.04386338472011</v>
      </c>
      <c r="X44" s="156">
        <v>42446.400000000001</v>
      </c>
      <c r="Z44" s="134"/>
      <c r="AA44" s="134"/>
      <c r="AB44" s="134"/>
      <c r="AC44" s="245"/>
      <c r="AD44" s="245"/>
      <c r="AE44" s="245"/>
      <c r="AF44" s="245"/>
      <c r="AG44" s="245"/>
      <c r="AH44" s="245"/>
      <c r="AI44" s="245"/>
      <c r="AJ44" s="245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</row>
    <row r="45" spans="2:51" ht="12.75" customHeight="1" x14ac:dyDescent="0.15">
      <c r="B45" s="303"/>
      <c r="C45" s="304"/>
      <c r="D45" s="304"/>
      <c r="E45" s="247"/>
      <c r="F45" s="247"/>
      <c r="G45" s="247"/>
      <c r="H45" s="247"/>
      <c r="I45" s="247"/>
      <c r="J45" s="247"/>
      <c r="K45" s="247"/>
      <c r="L45" s="247"/>
      <c r="M45" s="308"/>
      <c r="N45" s="308"/>
      <c r="O45" s="308"/>
      <c r="P45" s="164"/>
      <c r="Q45" s="308"/>
      <c r="R45" s="308"/>
      <c r="S45" s="308"/>
      <c r="T45" s="164"/>
      <c r="U45" s="308"/>
      <c r="V45" s="308"/>
      <c r="W45" s="308"/>
      <c r="X45" s="164"/>
      <c r="Z45" s="134"/>
      <c r="AA45" s="134"/>
      <c r="AB45" s="134"/>
      <c r="AC45" s="245"/>
      <c r="AD45" s="245"/>
      <c r="AE45" s="245"/>
      <c r="AF45" s="245"/>
      <c r="AG45" s="245"/>
      <c r="AH45" s="245"/>
      <c r="AI45" s="245"/>
      <c r="AJ45" s="245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</row>
    <row r="46" spans="2:51" ht="6" customHeight="1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</row>
    <row r="47" spans="2:51" ht="12.75" customHeight="1" x14ac:dyDescent="0.15">
      <c r="B47" s="180" t="s">
        <v>109</v>
      </c>
      <c r="C47" s="135" t="s">
        <v>195</v>
      </c>
      <c r="L47" s="225" t="s">
        <v>196</v>
      </c>
      <c r="M47" s="135" t="s">
        <v>197</v>
      </c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</row>
    <row r="48" spans="2:51" ht="12.75" customHeight="1" x14ac:dyDescent="0.15">
      <c r="B48" s="225" t="s">
        <v>111</v>
      </c>
      <c r="C48" s="135" t="s">
        <v>198</v>
      </c>
      <c r="M48" s="135" t="s">
        <v>199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</row>
    <row r="49" spans="2:51" ht="12.75" customHeight="1" x14ac:dyDescent="0.15">
      <c r="B49" s="225" t="s">
        <v>200</v>
      </c>
      <c r="C49" s="135" t="s">
        <v>112</v>
      </c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</row>
    <row r="50" spans="2:51" x14ac:dyDescent="0.15">
      <c r="B50" s="225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</row>
    <row r="51" spans="2:51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</row>
    <row r="52" spans="2:51" x14ac:dyDescent="0.15"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</row>
    <row r="53" spans="2:51" ht="13.5" x14ac:dyDescent="0.15">
      <c r="Q53" s="309"/>
      <c r="R53" s="309"/>
      <c r="S53" s="309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</row>
    <row r="54" spans="2:51" ht="13.5" x14ac:dyDescent="0.15">
      <c r="Q54" s="177"/>
      <c r="R54" s="177"/>
      <c r="S54" s="177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</row>
    <row r="55" spans="2:51" ht="13.5" x14ac:dyDescent="0.15">
      <c r="Q55" s="177"/>
      <c r="R55" s="177"/>
      <c r="S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</row>
    <row r="56" spans="2:51" ht="13.5" x14ac:dyDescent="0.15">
      <c r="Q56" s="177"/>
      <c r="R56" s="177"/>
      <c r="S56" s="177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</row>
    <row r="57" spans="2:51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</row>
    <row r="58" spans="2:51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</row>
    <row r="59" spans="2:51" x14ac:dyDescent="0.15">
      <c r="X59" s="134"/>
      <c r="Y59" s="134"/>
      <c r="Z59" s="134"/>
    </row>
    <row r="60" spans="2:51" x14ac:dyDescent="0.15">
      <c r="X60" s="134"/>
      <c r="Y60" s="134"/>
      <c r="Z60" s="134"/>
    </row>
    <row r="61" spans="2:51" x14ac:dyDescent="0.15">
      <c r="X61" s="134"/>
      <c r="Y61" s="134"/>
      <c r="Z61" s="134"/>
    </row>
    <row r="62" spans="2:51" x14ac:dyDescent="0.15">
      <c r="X62" s="134"/>
      <c r="Y62" s="134"/>
      <c r="Z62" s="134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6" style="135" customWidth="1"/>
    <col min="3" max="3" width="2.625" style="135" customWidth="1"/>
    <col min="4" max="6" width="5.5" style="135" customWidth="1"/>
    <col min="7" max="7" width="5.875" style="135" customWidth="1"/>
    <col min="8" max="8" width="7.75" style="135" customWidth="1"/>
    <col min="9" max="11" width="5.875" style="135" customWidth="1"/>
    <col min="12" max="12" width="7.75" style="135" customWidth="1"/>
    <col min="13" max="14" width="5.75" style="135" customWidth="1"/>
    <col min="15" max="15" width="5.875" style="135" customWidth="1"/>
    <col min="16" max="16" width="7.625" style="135" customWidth="1"/>
    <col min="17" max="17" width="5.5" style="135" customWidth="1"/>
    <col min="18" max="18" width="5.75" style="135" customWidth="1"/>
    <col min="19" max="19" width="5.875" style="135" customWidth="1"/>
    <col min="20" max="20" width="8.25" style="135" customWidth="1"/>
    <col min="21" max="23" width="5.875" style="135" customWidth="1"/>
    <col min="24" max="24" width="8" style="135" customWidth="1"/>
    <col min="25" max="25" width="7.5" style="135"/>
    <col min="26" max="26" width="11.125" style="135" customWidth="1"/>
    <col min="27" max="31" width="18.125" style="135" customWidth="1"/>
    <col min="32" max="35" width="7" style="135" customWidth="1"/>
    <col min="36" max="16384" width="7.5" style="135"/>
  </cols>
  <sheetData>
    <row r="1" spans="2:59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</row>
    <row r="2" spans="2:59" x14ac:dyDescent="0.15">
      <c r="B2" s="135" t="s">
        <v>201</v>
      </c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</row>
    <row r="3" spans="2:59" x14ac:dyDescent="0.15">
      <c r="X3" s="137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  <c r="BB3" s="134"/>
      <c r="BC3" s="134"/>
      <c r="BD3" s="134"/>
      <c r="BE3" s="134"/>
      <c r="BF3" s="134"/>
      <c r="BG3" s="134"/>
    </row>
    <row r="4" spans="2:59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</row>
    <row r="5" spans="2:59" ht="23.25" customHeight="1" x14ac:dyDescent="0.15">
      <c r="B5" s="154"/>
      <c r="C5" s="166" t="s">
        <v>88</v>
      </c>
      <c r="D5" s="237"/>
      <c r="E5" s="310" t="s">
        <v>202</v>
      </c>
      <c r="F5" s="311"/>
      <c r="G5" s="311"/>
      <c r="H5" s="312"/>
      <c r="I5" s="139" t="s">
        <v>203</v>
      </c>
      <c r="J5" s="292"/>
      <c r="K5" s="292"/>
      <c r="L5" s="293"/>
      <c r="M5" s="139" t="s">
        <v>204</v>
      </c>
      <c r="N5" s="292"/>
      <c r="O5" s="292"/>
      <c r="P5" s="293"/>
      <c r="Q5" s="139" t="s">
        <v>205</v>
      </c>
      <c r="R5" s="292"/>
      <c r="S5" s="292"/>
      <c r="T5" s="293"/>
      <c r="U5" s="139" t="s">
        <v>206</v>
      </c>
      <c r="V5" s="292"/>
      <c r="W5" s="292"/>
      <c r="X5" s="293"/>
      <c r="Z5" s="134"/>
      <c r="AA5" s="134"/>
      <c r="AB5" s="143"/>
      <c r="AC5" s="143"/>
      <c r="AD5" s="313"/>
      <c r="AE5" s="313"/>
      <c r="AF5" s="313"/>
      <c r="AG5" s="313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</row>
    <row r="6" spans="2:59" x14ac:dyDescent="0.15">
      <c r="B6" s="154"/>
      <c r="C6" s="149"/>
      <c r="D6" s="160"/>
      <c r="E6" s="314"/>
      <c r="F6" s="315"/>
      <c r="G6" s="315"/>
      <c r="H6" s="316"/>
      <c r="I6" s="149"/>
      <c r="J6" s="150"/>
      <c r="K6" s="150"/>
      <c r="L6" s="160"/>
      <c r="M6" s="149"/>
      <c r="N6" s="150"/>
      <c r="O6" s="150"/>
      <c r="P6" s="160"/>
      <c r="Q6" s="149"/>
      <c r="R6" s="150"/>
      <c r="S6" s="150"/>
      <c r="T6" s="160"/>
      <c r="U6" s="149"/>
      <c r="V6" s="150"/>
      <c r="W6" s="150"/>
      <c r="X6" s="160"/>
      <c r="Z6" s="134"/>
      <c r="AA6" s="134"/>
      <c r="AB6" s="134"/>
      <c r="AC6" s="134"/>
      <c r="AD6" s="313"/>
      <c r="AE6" s="313"/>
      <c r="AF6" s="313"/>
      <c r="AG6" s="313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</row>
    <row r="7" spans="2:59" ht="12.75" customHeight="1" x14ac:dyDescent="0.15">
      <c r="B7" s="154" t="s">
        <v>94</v>
      </c>
      <c r="C7" s="134"/>
      <c r="E7" s="147" t="s">
        <v>95</v>
      </c>
      <c r="F7" s="148" t="s">
        <v>96</v>
      </c>
      <c r="G7" s="143" t="s">
        <v>97</v>
      </c>
      <c r="H7" s="148" t="s">
        <v>98</v>
      </c>
      <c r="I7" s="154" t="s">
        <v>95</v>
      </c>
      <c r="J7" s="317" t="s">
        <v>96</v>
      </c>
      <c r="K7" s="134" t="s">
        <v>97</v>
      </c>
      <c r="L7" s="317" t="s">
        <v>98</v>
      </c>
      <c r="M7" s="154" t="s">
        <v>95</v>
      </c>
      <c r="N7" s="317" t="s">
        <v>96</v>
      </c>
      <c r="O7" s="134" t="s">
        <v>97</v>
      </c>
      <c r="P7" s="317" t="s">
        <v>98</v>
      </c>
      <c r="Q7" s="154" t="s">
        <v>95</v>
      </c>
      <c r="R7" s="317" t="s">
        <v>96</v>
      </c>
      <c r="S7" s="134" t="s">
        <v>97</v>
      </c>
      <c r="T7" s="317" t="s">
        <v>98</v>
      </c>
      <c r="U7" s="154" t="s">
        <v>95</v>
      </c>
      <c r="V7" s="317" t="s">
        <v>96</v>
      </c>
      <c r="W7" s="134" t="s">
        <v>97</v>
      </c>
      <c r="X7" s="317" t="s">
        <v>98</v>
      </c>
      <c r="Z7" s="134"/>
      <c r="AA7" s="134"/>
      <c r="AB7" s="134"/>
      <c r="AC7" s="134"/>
      <c r="AD7" s="143"/>
      <c r="AE7" s="143"/>
      <c r="AF7" s="143"/>
      <c r="AG7" s="143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2:59" ht="12.75" customHeight="1" x14ac:dyDescent="0.15">
      <c r="B8" s="149"/>
      <c r="C8" s="150"/>
      <c r="D8" s="150"/>
      <c r="E8" s="151"/>
      <c r="F8" s="152"/>
      <c r="G8" s="153" t="s">
        <v>99</v>
      </c>
      <c r="H8" s="152"/>
      <c r="I8" s="149"/>
      <c r="J8" s="164"/>
      <c r="K8" s="150" t="s">
        <v>99</v>
      </c>
      <c r="L8" s="164"/>
      <c r="M8" s="149"/>
      <c r="N8" s="164"/>
      <c r="O8" s="150" t="s">
        <v>99</v>
      </c>
      <c r="P8" s="164"/>
      <c r="Q8" s="149"/>
      <c r="R8" s="164"/>
      <c r="S8" s="150" t="s">
        <v>99</v>
      </c>
      <c r="T8" s="164"/>
      <c r="U8" s="149"/>
      <c r="V8" s="164"/>
      <c r="W8" s="150" t="s">
        <v>99</v>
      </c>
      <c r="X8" s="164"/>
      <c r="Z8" s="134"/>
      <c r="AA8" s="134"/>
      <c r="AB8" s="134"/>
      <c r="AC8" s="134"/>
      <c r="AD8" s="143"/>
      <c r="AE8" s="143"/>
      <c r="AF8" s="143"/>
      <c r="AG8" s="143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2:59" ht="12.75" customHeight="1" x14ac:dyDescent="0.15">
      <c r="B9" s="154" t="s">
        <v>100</v>
      </c>
      <c r="C9" s="134">
        <v>22</v>
      </c>
      <c r="D9" s="155" t="s">
        <v>101</v>
      </c>
      <c r="E9" s="156">
        <v>650</v>
      </c>
      <c r="F9" s="156">
        <v>1302</v>
      </c>
      <c r="G9" s="155">
        <v>975</v>
      </c>
      <c r="H9" s="156">
        <v>318719.5</v>
      </c>
      <c r="I9" s="156">
        <v>1000</v>
      </c>
      <c r="J9" s="156">
        <v>2030</v>
      </c>
      <c r="K9" s="156">
        <v>1721</v>
      </c>
      <c r="L9" s="156">
        <v>200060.1</v>
      </c>
      <c r="M9" s="156">
        <v>1700</v>
      </c>
      <c r="N9" s="156">
        <v>2500</v>
      </c>
      <c r="O9" s="156">
        <v>2172</v>
      </c>
      <c r="P9" s="156">
        <v>545193.1</v>
      </c>
      <c r="Q9" s="156">
        <v>1500</v>
      </c>
      <c r="R9" s="156">
        <v>2300</v>
      </c>
      <c r="S9" s="156">
        <v>1983</v>
      </c>
      <c r="T9" s="156">
        <v>280909.3</v>
      </c>
      <c r="U9" s="156">
        <v>2500</v>
      </c>
      <c r="V9" s="156">
        <v>3165</v>
      </c>
      <c r="W9" s="156">
        <v>2919</v>
      </c>
      <c r="X9" s="155">
        <v>384859.4</v>
      </c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</row>
    <row r="10" spans="2:59" ht="12.75" customHeight="1" x14ac:dyDescent="0.15">
      <c r="B10" s="154"/>
      <c r="C10" s="134">
        <v>23</v>
      </c>
      <c r="D10" s="155"/>
      <c r="E10" s="158">
        <v>682.5</v>
      </c>
      <c r="F10" s="158">
        <v>1308.3</v>
      </c>
      <c r="G10" s="158">
        <v>1020.9516762751759</v>
      </c>
      <c r="H10" s="158">
        <v>189586.59999999995</v>
      </c>
      <c r="I10" s="158">
        <v>1050</v>
      </c>
      <c r="J10" s="158">
        <v>2152.5</v>
      </c>
      <c r="K10" s="158">
        <v>1724.134549852593</v>
      </c>
      <c r="L10" s="158">
        <v>113623.40000000001</v>
      </c>
      <c r="M10" s="158">
        <v>1942.5</v>
      </c>
      <c r="N10" s="158">
        <v>2625</v>
      </c>
      <c r="O10" s="158">
        <v>2264.4243513083547</v>
      </c>
      <c r="P10" s="158">
        <v>382355.30000000005</v>
      </c>
      <c r="Q10" s="158">
        <v>1575</v>
      </c>
      <c r="R10" s="158">
        <v>2415</v>
      </c>
      <c r="S10" s="158">
        <v>1976.4316151537421</v>
      </c>
      <c r="T10" s="158">
        <v>176984.59999999998</v>
      </c>
      <c r="U10" s="158">
        <v>2625</v>
      </c>
      <c r="V10" s="158">
        <v>3570</v>
      </c>
      <c r="W10" s="158">
        <v>2973.3181475045581</v>
      </c>
      <c r="X10" s="159">
        <v>240387.19999999998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</row>
    <row r="11" spans="2:59" ht="12.75" customHeight="1" x14ac:dyDescent="0.15">
      <c r="B11" s="149"/>
      <c r="C11" s="150">
        <v>24</v>
      </c>
      <c r="D11" s="160"/>
      <c r="E11" s="238">
        <v>735</v>
      </c>
      <c r="F11" s="238">
        <v>1304.1000000000001</v>
      </c>
      <c r="G11" s="239">
        <v>968.11890010777347</v>
      </c>
      <c r="H11" s="318">
        <v>265549.90000000002</v>
      </c>
      <c r="I11" s="240">
        <v>1285.2</v>
      </c>
      <c r="J11" s="238">
        <v>1874.25</v>
      </c>
      <c r="K11" s="239">
        <v>1578.6656199731733</v>
      </c>
      <c r="L11" s="238">
        <v>184675.20000000001</v>
      </c>
      <c r="M11" s="238">
        <v>2100</v>
      </c>
      <c r="N11" s="238">
        <v>2940</v>
      </c>
      <c r="O11" s="239">
        <v>2487.4005923946975</v>
      </c>
      <c r="P11" s="238">
        <v>424619.60000000003</v>
      </c>
      <c r="Q11" s="238">
        <v>1890</v>
      </c>
      <c r="R11" s="238">
        <v>2625</v>
      </c>
      <c r="S11" s="319">
        <v>2188.8205992453509</v>
      </c>
      <c r="T11" s="240">
        <v>142456.49999999997</v>
      </c>
      <c r="U11" s="238">
        <v>2887.5</v>
      </c>
      <c r="V11" s="238">
        <v>3570</v>
      </c>
      <c r="W11" s="239">
        <v>3101.6557600866258</v>
      </c>
      <c r="X11" s="240">
        <v>276691.59999999998</v>
      </c>
      <c r="Z11" s="134"/>
      <c r="AA11" s="134"/>
      <c r="AB11" s="134"/>
      <c r="AC11" s="134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</row>
    <row r="12" spans="2:59" ht="12.75" customHeight="1" x14ac:dyDescent="0.15">
      <c r="B12" s="154"/>
      <c r="C12" s="134">
        <v>8</v>
      </c>
      <c r="D12" s="155"/>
      <c r="E12" s="156">
        <v>840</v>
      </c>
      <c r="F12" s="156">
        <v>1214.8500000000001</v>
      </c>
      <c r="G12" s="156">
        <v>1087.8514548238898</v>
      </c>
      <c r="H12" s="156">
        <v>15537.5</v>
      </c>
      <c r="I12" s="156">
        <v>1470</v>
      </c>
      <c r="J12" s="156">
        <v>1785</v>
      </c>
      <c r="K12" s="156">
        <v>1691.17231039496</v>
      </c>
      <c r="L12" s="156">
        <v>16745</v>
      </c>
      <c r="M12" s="156">
        <v>2467.5</v>
      </c>
      <c r="N12" s="156">
        <v>2835</v>
      </c>
      <c r="O12" s="156">
        <v>2617.8711454739237</v>
      </c>
      <c r="P12" s="156">
        <v>38518.199999999997</v>
      </c>
      <c r="Q12" s="156">
        <v>2310</v>
      </c>
      <c r="R12" s="156">
        <v>2520</v>
      </c>
      <c r="S12" s="156">
        <v>2406.1758560650028</v>
      </c>
      <c r="T12" s="156">
        <v>13109.2</v>
      </c>
      <c r="U12" s="156">
        <v>3202.5</v>
      </c>
      <c r="V12" s="156">
        <v>3412.5</v>
      </c>
      <c r="W12" s="156">
        <v>3314.4673843187666</v>
      </c>
      <c r="X12" s="155">
        <v>25882.800000000003</v>
      </c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</row>
    <row r="13" spans="2:59" ht="12.75" customHeight="1" x14ac:dyDescent="0.15">
      <c r="B13" s="154"/>
      <c r="C13" s="134">
        <v>9</v>
      </c>
      <c r="D13" s="155"/>
      <c r="E13" s="156">
        <v>819</v>
      </c>
      <c r="F13" s="156">
        <v>1160.25</v>
      </c>
      <c r="G13" s="156">
        <v>1073.0498511904759</v>
      </c>
      <c r="H13" s="156">
        <v>15684.900000000001</v>
      </c>
      <c r="I13" s="156">
        <v>1417.5</v>
      </c>
      <c r="J13" s="156">
        <v>1785</v>
      </c>
      <c r="K13" s="156">
        <v>1684.9020530458088</v>
      </c>
      <c r="L13" s="156">
        <v>20327.900000000001</v>
      </c>
      <c r="M13" s="156">
        <v>2310</v>
      </c>
      <c r="N13" s="156">
        <v>2835</v>
      </c>
      <c r="O13" s="156">
        <v>2491.6011150532181</v>
      </c>
      <c r="P13" s="156">
        <v>33652.9</v>
      </c>
      <c r="Q13" s="156">
        <v>2205</v>
      </c>
      <c r="R13" s="156">
        <v>2415</v>
      </c>
      <c r="S13" s="156">
        <v>2369.5150862068967</v>
      </c>
      <c r="T13" s="156">
        <v>10836.1</v>
      </c>
      <c r="U13" s="156">
        <v>3121.65</v>
      </c>
      <c r="V13" s="156">
        <v>3391.5</v>
      </c>
      <c r="W13" s="156">
        <v>3233.1309523809523</v>
      </c>
      <c r="X13" s="155">
        <v>23724.2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</row>
    <row r="14" spans="2:59" ht="12.75" customHeight="1" x14ac:dyDescent="0.15">
      <c r="B14" s="154"/>
      <c r="C14" s="134">
        <v>10</v>
      </c>
      <c r="D14" s="155"/>
      <c r="E14" s="156">
        <v>787.5</v>
      </c>
      <c r="F14" s="155">
        <v>1304.1000000000001</v>
      </c>
      <c r="G14" s="156">
        <v>1071.2236417762342</v>
      </c>
      <c r="H14" s="156">
        <v>16866.400000000001</v>
      </c>
      <c r="I14" s="156">
        <v>1365</v>
      </c>
      <c r="J14" s="156">
        <v>1575</v>
      </c>
      <c r="K14" s="156">
        <v>1456.6304585152832</v>
      </c>
      <c r="L14" s="156">
        <v>15960.800000000001</v>
      </c>
      <c r="M14" s="156">
        <v>2100</v>
      </c>
      <c r="N14" s="156">
        <v>2625</v>
      </c>
      <c r="O14" s="156">
        <v>2368.8746543297907</v>
      </c>
      <c r="P14" s="156">
        <v>42849.4</v>
      </c>
      <c r="Q14" s="156">
        <v>2100</v>
      </c>
      <c r="R14" s="156">
        <v>2331</v>
      </c>
      <c r="S14" s="156">
        <v>2254.6149532710283</v>
      </c>
      <c r="T14" s="156">
        <v>12683.3</v>
      </c>
      <c r="U14" s="155">
        <v>3036.2849999999999</v>
      </c>
      <c r="V14" s="156">
        <v>3307.5</v>
      </c>
      <c r="W14" s="156">
        <v>3136.0296179883949</v>
      </c>
      <c r="X14" s="155">
        <v>32200.3</v>
      </c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</row>
    <row r="15" spans="2:59" ht="12.75" customHeight="1" x14ac:dyDescent="0.15">
      <c r="B15" s="154"/>
      <c r="C15" s="134">
        <v>11</v>
      </c>
      <c r="D15" s="155"/>
      <c r="E15" s="156">
        <v>787.5</v>
      </c>
      <c r="F15" s="156">
        <v>1248.45</v>
      </c>
      <c r="G15" s="156">
        <v>1058.6963097507464</v>
      </c>
      <c r="H15" s="156">
        <v>22275.199999999997</v>
      </c>
      <c r="I15" s="156">
        <v>1285.2</v>
      </c>
      <c r="J15" s="156">
        <v>1660.0500000000002</v>
      </c>
      <c r="K15" s="156">
        <v>1466.77058302147</v>
      </c>
      <c r="L15" s="156">
        <v>13182.6</v>
      </c>
      <c r="M15" s="156">
        <v>2310</v>
      </c>
      <c r="N15" s="156">
        <v>2625</v>
      </c>
      <c r="O15" s="156">
        <v>2355.1848606931367</v>
      </c>
      <c r="P15" s="156">
        <v>25479.1</v>
      </c>
      <c r="Q15" s="156">
        <v>2100</v>
      </c>
      <c r="R15" s="156">
        <v>2415</v>
      </c>
      <c r="S15" s="156">
        <v>2219.7469106463882</v>
      </c>
      <c r="T15" s="156">
        <v>10197.099999999999</v>
      </c>
      <c r="U15" s="156">
        <v>3045</v>
      </c>
      <c r="V15" s="156">
        <v>3307.5</v>
      </c>
      <c r="W15" s="156">
        <v>3211.9847194388776</v>
      </c>
      <c r="X15" s="155">
        <v>30023.8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</row>
    <row r="16" spans="2:59" ht="12.75" customHeight="1" x14ac:dyDescent="0.15">
      <c r="B16" s="154"/>
      <c r="C16" s="134">
        <v>12</v>
      </c>
      <c r="D16" s="155"/>
      <c r="E16" s="156">
        <v>735</v>
      </c>
      <c r="F16" s="156">
        <v>1248.45</v>
      </c>
      <c r="G16" s="156">
        <v>1012.669002753245</v>
      </c>
      <c r="H16" s="156">
        <v>34400</v>
      </c>
      <c r="I16" s="156">
        <v>1365</v>
      </c>
      <c r="J16" s="156">
        <v>1698.9</v>
      </c>
      <c r="K16" s="156">
        <v>1466.8821935660887</v>
      </c>
      <c r="L16" s="156">
        <v>18885</v>
      </c>
      <c r="M16" s="156">
        <v>2310</v>
      </c>
      <c r="N16" s="156">
        <v>2625</v>
      </c>
      <c r="O16" s="156">
        <v>2397.1378214319857</v>
      </c>
      <c r="P16" s="156">
        <v>34010</v>
      </c>
      <c r="Q16" s="156">
        <v>1995</v>
      </c>
      <c r="R16" s="156">
        <v>2415</v>
      </c>
      <c r="S16" s="156">
        <v>2263.5453267744206</v>
      </c>
      <c r="T16" s="156">
        <v>13314</v>
      </c>
      <c r="U16" s="156">
        <v>3121.65</v>
      </c>
      <c r="V16" s="156">
        <v>3391.5</v>
      </c>
      <c r="W16" s="156">
        <v>3253.9436992587366</v>
      </c>
      <c r="X16" s="155">
        <v>31052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</row>
    <row r="17" spans="2:59" ht="12.75" customHeight="1" x14ac:dyDescent="0.15">
      <c r="B17" s="154" t="s">
        <v>102</v>
      </c>
      <c r="C17" s="134">
        <v>1</v>
      </c>
      <c r="D17" s="155" t="s">
        <v>103</v>
      </c>
      <c r="E17" s="156">
        <v>714</v>
      </c>
      <c r="F17" s="156">
        <v>1248.5550000000001</v>
      </c>
      <c r="G17" s="156">
        <v>979.85028599850773</v>
      </c>
      <c r="H17" s="156">
        <v>29382.7</v>
      </c>
      <c r="I17" s="156">
        <v>1285.0950000000003</v>
      </c>
      <c r="J17" s="156">
        <v>1732.5</v>
      </c>
      <c r="K17" s="156">
        <v>1422.4951946179717</v>
      </c>
      <c r="L17" s="156">
        <v>14791.7</v>
      </c>
      <c r="M17" s="156">
        <v>2257.5</v>
      </c>
      <c r="N17" s="156">
        <v>2520</v>
      </c>
      <c r="O17" s="156">
        <v>2365.0588487972514</v>
      </c>
      <c r="P17" s="156">
        <v>46641.4</v>
      </c>
      <c r="Q17" s="156">
        <v>1995</v>
      </c>
      <c r="R17" s="156">
        <v>2415</v>
      </c>
      <c r="S17" s="156">
        <v>2208.8293135435993</v>
      </c>
      <c r="T17" s="156">
        <v>14224.599999999999</v>
      </c>
      <c r="U17" s="156">
        <v>3097.5</v>
      </c>
      <c r="V17" s="156">
        <v>3360</v>
      </c>
      <c r="W17" s="156">
        <v>3239.9327396402045</v>
      </c>
      <c r="X17" s="155">
        <v>22381.5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</row>
    <row r="18" spans="2:59" ht="12.75" customHeight="1" x14ac:dyDescent="0.15">
      <c r="B18" s="154"/>
      <c r="C18" s="134">
        <v>2</v>
      </c>
      <c r="D18" s="155"/>
      <c r="E18" s="156">
        <v>766.5</v>
      </c>
      <c r="F18" s="156">
        <v>1178.1000000000001</v>
      </c>
      <c r="G18" s="156">
        <v>969.72900390625</v>
      </c>
      <c r="H18" s="156">
        <v>22403.800000000003</v>
      </c>
      <c r="I18" s="156">
        <v>1312.5</v>
      </c>
      <c r="J18" s="156">
        <v>1785</v>
      </c>
      <c r="K18" s="156">
        <v>1477.6740407563793</v>
      </c>
      <c r="L18" s="156">
        <v>9191</v>
      </c>
      <c r="M18" s="156">
        <v>2205</v>
      </c>
      <c r="N18" s="156">
        <v>2520</v>
      </c>
      <c r="O18" s="156">
        <v>2347.811940601031</v>
      </c>
      <c r="P18" s="156">
        <v>32761.3</v>
      </c>
      <c r="Q18" s="156">
        <v>2205</v>
      </c>
      <c r="R18" s="156">
        <v>2415</v>
      </c>
      <c r="S18" s="156">
        <v>2215.5994946304486</v>
      </c>
      <c r="T18" s="156">
        <v>10631</v>
      </c>
      <c r="U18" s="156">
        <v>3255</v>
      </c>
      <c r="V18" s="156">
        <v>3570</v>
      </c>
      <c r="W18" s="156">
        <v>3350.9604199572609</v>
      </c>
      <c r="X18" s="155">
        <v>21957.200000000001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</row>
    <row r="19" spans="2:59" ht="12.75" customHeight="1" x14ac:dyDescent="0.15">
      <c r="B19" s="154"/>
      <c r="C19" s="134">
        <v>3</v>
      </c>
      <c r="D19" s="155"/>
      <c r="E19" s="156">
        <v>825.30000000000007</v>
      </c>
      <c r="F19" s="156">
        <v>1160.25</v>
      </c>
      <c r="G19" s="156">
        <v>985.53975155279534</v>
      </c>
      <c r="H19" s="156">
        <v>26961.800000000003</v>
      </c>
      <c r="I19" s="156">
        <v>1470</v>
      </c>
      <c r="J19" s="156">
        <v>1785</v>
      </c>
      <c r="K19" s="156">
        <v>1676.5587481058401</v>
      </c>
      <c r="L19" s="156">
        <v>8945.1</v>
      </c>
      <c r="M19" s="156">
        <v>2310</v>
      </c>
      <c r="N19" s="156">
        <v>2520</v>
      </c>
      <c r="O19" s="156">
        <v>2416.5621032293679</v>
      </c>
      <c r="P19" s="156">
        <v>21746.3</v>
      </c>
      <c r="Q19" s="156">
        <v>2047.5</v>
      </c>
      <c r="R19" s="156">
        <v>2205</v>
      </c>
      <c r="S19" s="156">
        <v>2177.0458807188124</v>
      </c>
      <c r="T19" s="156">
        <v>6780.6</v>
      </c>
      <c r="U19" s="156">
        <v>3360</v>
      </c>
      <c r="V19" s="156">
        <v>3570</v>
      </c>
      <c r="W19" s="156">
        <v>3443.818353385233</v>
      </c>
      <c r="X19" s="155">
        <v>25985.5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</row>
    <row r="20" spans="2:59" ht="12.75" customHeight="1" x14ac:dyDescent="0.15">
      <c r="B20" s="149"/>
      <c r="C20" s="150">
        <v>4</v>
      </c>
      <c r="D20" s="160"/>
      <c r="E20" s="164">
        <v>945</v>
      </c>
      <c r="F20" s="164">
        <v>1102.5</v>
      </c>
      <c r="G20" s="164">
        <v>1021.1917887432538</v>
      </c>
      <c r="H20" s="164">
        <v>22530.3</v>
      </c>
      <c r="I20" s="164">
        <v>1680</v>
      </c>
      <c r="J20" s="164">
        <v>1858.5</v>
      </c>
      <c r="K20" s="164">
        <v>1772.0014497528832</v>
      </c>
      <c r="L20" s="164">
        <v>15423.099999999999</v>
      </c>
      <c r="M20" s="164">
        <v>2362.5</v>
      </c>
      <c r="N20" s="164">
        <v>2572.5</v>
      </c>
      <c r="O20" s="164">
        <v>2454.2517450509213</v>
      </c>
      <c r="P20" s="164">
        <v>22062.300000000003</v>
      </c>
      <c r="Q20" s="164">
        <v>2047.5</v>
      </c>
      <c r="R20" s="164">
        <v>2625</v>
      </c>
      <c r="S20" s="164">
        <v>2306.0428015564207</v>
      </c>
      <c r="T20" s="164">
        <v>5368.3</v>
      </c>
      <c r="U20" s="164">
        <v>3465</v>
      </c>
      <c r="V20" s="164">
        <v>3780</v>
      </c>
      <c r="W20" s="164">
        <v>3584.0937395379983</v>
      </c>
      <c r="X20" s="160">
        <v>19984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2:59" ht="12.75" customHeight="1" x14ac:dyDescent="0.15">
      <c r="B21" s="154" t="s">
        <v>207</v>
      </c>
      <c r="C21" s="134"/>
      <c r="E21" s="154"/>
      <c r="F21" s="156"/>
      <c r="G21" s="134"/>
      <c r="H21" s="156"/>
      <c r="I21" s="154"/>
      <c r="J21" s="156"/>
      <c r="K21" s="134"/>
      <c r="L21" s="156"/>
      <c r="M21" s="154"/>
      <c r="N21" s="156"/>
      <c r="O21" s="134"/>
      <c r="P21" s="156"/>
      <c r="Q21" s="154"/>
      <c r="R21" s="156"/>
      <c r="S21" s="134"/>
      <c r="T21" s="156"/>
      <c r="U21" s="154"/>
      <c r="V21" s="156"/>
      <c r="W21" s="134"/>
      <c r="X21" s="156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</row>
    <row r="22" spans="2:59" ht="12.75" customHeight="1" x14ac:dyDescent="0.15">
      <c r="B22" s="320">
        <v>41365</v>
      </c>
      <c r="C22" s="299"/>
      <c r="D22" s="321">
        <v>41379</v>
      </c>
      <c r="E22" s="241">
        <v>945</v>
      </c>
      <c r="F22" s="241">
        <v>1102.5</v>
      </c>
      <c r="G22" s="241">
        <v>1020.0686406460297</v>
      </c>
      <c r="H22" s="156">
        <v>10684.9</v>
      </c>
      <c r="I22" s="241">
        <v>1680</v>
      </c>
      <c r="J22" s="241">
        <v>1813.98</v>
      </c>
      <c r="K22" s="241">
        <v>1752.9483347905571</v>
      </c>
      <c r="L22" s="156">
        <v>4734.8</v>
      </c>
      <c r="M22" s="241">
        <v>2394</v>
      </c>
      <c r="N22" s="241">
        <v>2572.5</v>
      </c>
      <c r="O22" s="241">
        <v>2484.6949782754014</v>
      </c>
      <c r="P22" s="156">
        <v>11383.2</v>
      </c>
      <c r="Q22" s="241">
        <v>2047.5</v>
      </c>
      <c r="R22" s="241">
        <v>2625</v>
      </c>
      <c r="S22" s="241">
        <v>2327.536231884058</v>
      </c>
      <c r="T22" s="156">
        <v>2909</v>
      </c>
      <c r="U22" s="241">
        <v>3465</v>
      </c>
      <c r="V22" s="241">
        <v>3780</v>
      </c>
      <c r="W22" s="241">
        <v>3570.3006872852238</v>
      </c>
      <c r="X22" s="156">
        <v>9996.1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</row>
    <row r="23" spans="2:59" ht="12.75" customHeight="1" x14ac:dyDescent="0.15">
      <c r="B23" s="320">
        <v>41380</v>
      </c>
      <c r="C23" s="299"/>
      <c r="D23" s="321">
        <v>41394</v>
      </c>
      <c r="E23" s="154">
        <v>1022.7</v>
      </c>
      <c r="F23" s="156">
        <v>1022.7</v>
      </c>
      <c r="G23" s="134">
        <v>1022.6981046931409</v>
      </c>
      <c r="H23" s="156">
        <v>11845.4</v>
      </c>
      <c r="I23" s="154">
        <v>1732.5</v>
      </c>
      <c r="J23" s="156">
        <v>1858.5</v>
      </c>
      <c r="K23" s="134">
        <v>1785.4916427486075</v>
      </c>
      <c r="L23" s="156">
        <v>10688.3</v>
      </c>
      <c r="M23" s="154">
        <v>2362.5</v>
      </c>
      <c r="N23" s="156">
        <v>2520</v>
      </c>
      <c r="O23" s="134">
        <v>2428.6819075022813</v>
      </c>
      <c r="P23" s="156">
        <v>10679.1</v>
      </c>
      <c r="Q23" s="154">
        <v>2205</v>
      </c>
      <c r="R23" s="156">
        <v>2520</v>
      </c>
      <c r="S23" s="134">
        <v>2298.1542553191493</v>
      </c>
      <c r="T23" s="156">
        <v>2459.3000000000002</v>
      </c>
      <c r="U23" s="154">
        <v>3570</v>
      </c>
      <c r="V23" s="156">
        <v>3780</v>
      </c>
      <c r="W23" s="134">
        <v>3603.499597099114</v>
      </c>
      <c r="X23" s="156">
        <v>9987.9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</row>
    <row r="24" spans="2:59" ht="9.75" customHeight="1" x14ac:dyDescent="0.15">
      <c r="B24" s="322"/>
      <c r="C24" s="304"/>
      <c r="D24" s="304"/>
      <c r="E24" s="257"/>
      <c r="F24" s="257"/>
      <c r="G24" s="257"/>
      <c r="H24" s="164"/>
      <c r="I24" s="257"/>
      <c r="J24" s="257"/>
      <c r="K24" s="257"/>
      <c r="L24" s="164"/>
      <c r="M24" s="257"/>
      <c r="N24" s="257"/>
      <c r="O24" s="257"/>
      <c r="P24" s="174"/>
      <c r="Q24" s="257"/>
      <c r="R24" s="257"/>
      <c r="S24" s="257"/>
      <c r="T24" s="174"/>
      <c r="U24" s="257"/>
      <c r="V24" s="257"/>
      <c r="W24" s="257"/>
      <c r="X24" s="17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</row>
    <row r="25" spans="2:59" ht="15.75" customHeight="1" x14ac:dyDescent="0.15">
      <c r="B25" s="154"/>
      <c r="C25" s="166" t="s">
        <v>88</v>
      </c>
      <c r="D25" s="237"/>
      <c r="E25" s="139" t="s">
        <v>208</v>
      </c>
      <c r="F25" s="292"/>
      <c r="G25" s="292"/>
      <c r="H25" s="293"/>
      <c r="I25" s="139" t="s">
        <v>209</v>
      </c>
      <c r="J25" s="292"/>
      <c r="K25" s="292"/>
      <c r="L25" s="293"/>
      <c r="M25" s="139" t="s">
        <v>210</v>
      </c>
      <c r="N25" s="292"/>
      <c r="O25" s="292"/>
      <c r="P25" s="293"/>
      <c r="Q25" s="139" t="s">
        <v>211</v>
      </c>
      <c r="R25" s="292"/>
      <c r="S25" s="292"/>
      <c r="T25" s="293"/>
      <c r="U25" s="292"/>
      <c r="V25" s="292"/>
      <c r="W25" s="292"/>
      <c r="X25" s="292"/>
      <c r="Z25" s="309"/>
      <c r="AA25" s="134"/>
      <c r="AB25" s="143"/>
      <c r="AC25" s="143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</row>
    <row r="26" spans="2:59" ht="12.75" customHeight="1" x14ac:dyDescent="0.15">
      <c r="B26" s="154"/>
      <c r="C26" s="149"/>
      <c r="D26" s="160"/>
      <c r="E26" s="149"/>
      <c r="F26" s="150"/>
      <c r="G26" s="150"/>
      <c r="H26" s="160"/>
      <c r="I26" s="149"/>
      <c r="J26" s="150"/>
      <c r="K26" s="150"/>
      <c r="L26" s="160"/>
      <c r="M26" s="149"/>
      <c r="N26" s="150"/>
      <c r="O26" s="150"/>
      <c r="P26" s="160"/>
      <c r="Q26" s="149"/>
      <c r="R26" s="150"/>
      <c r="S26" s="150"/>
      <c r="T26" s="160"/>
      <c r="U26" s="134"/>
      <c r="V26" s="134"/>
      <c r="W26" s="134"/>
      <c r="X26" s="134"/>
      <c r="Y26" s="134"/>
      <c r="Z26" s="177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</row>
    <row r="27" spans="2:59" ht="12.75" customHeight="1" x14ac:dyDescent="0.15">
      <c r="B27" s="154" t="s">
        <v>94</v>
      </c>
      <c r="C27" s="134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34"/>
      <c r="V27" s="134"/>
      <c r="W27" s="134"/>
      <c r="X27" s="134"/>
      <c r="Y27" s="134"/>
      <c r="Z27" s="177"/>
      <c r="AA27" s="134"/>
      <c r="AB27" s="134"/>
      <c r="AC27" s="134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</row>
    <row r="28" spans="2:59" ht="12.75" customHeight="1" x14ac:dyDescent="0.15">
      <c r="B28" s="149"/>
      <c r="C28" s="150"/>
      <c r="D28" s="15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34"/>
      <c r="V28" s="134"/>
      <c r="W28" s="134"/>
      <c r="X28" s="134"/>
      <c r="Y28" s="134"/>
      <c r="Z28" s="177"/>
      <c r="AA28" s="134"/>
      <c r="AB28" s="134"/>
      <c r="AC28" s="134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</row>
    <row r="29" spans="2:59" ht="12.75" customHeight="1" x14ac:dyDescent="0.15">
      <c r="B29" s="154" t="s">
        <v>100</v>
      </c>
      <c r="C29" s="134">
        <v>22</v>
      </c>
      <c r="D29" s="155" t="s">
        <v>101</v>
      </c>
      <c r="E29" s="156">
        <v>550</v>
      </c>
      <c r="F29" s="156">
        <v>924</v>
      </c>
      <c r="G29" s="156">
        <v>727</v>
      </c>
      <c r="H29" s="156">
        <v>1189211.8</v>
      </c>
      <c r="I29" s="156">
        <v>550</v>
      </c>
      <c r="J29" s="156">
        <v>878.1</v>
      </c>
      <c r="K29" s="156">
        <v>694</v>
      </c>
      <c r="L29" s="156">
        <v>810606.2</v>
      </c>
      <c r="M29" s="156">
        <v>600</v>
      </c>
      <c r="N29" s="156">
        <v>950</v>
      </c>
      <c r="O29" s="156">
        <v>798</v>
      </c>
      <c r="P29" s="156">
        <v>338479.6</v>
      </c>
      <c r="Q29" s="156">
        <v>550</v>
      </c>
      <c r="R29" s="156">
        <v>822.9</v>
      </c>
      <c r="S29" s="156">
        <v>678</v>
      </c>
      <c r="T29" s="155">
        <v>1056241.3999999999</v>
      </c>
      <c r="U29" s="134"/>
      <c r="V29" s="134"/>
      <c r="W29" s="134"/>
      <c r="X29" s="177"/>
      <c r="Y29" s="309"/>
      <c r="Z29" s="309"/>
      <c r="AA29" s="309"/>
      <c r="AB29" s="309"/>
      <c r="AC29" s="309"/>
      <c r="AD29" s="309"/>
      <c r="AE29" s="309"/>
      <c r="AF29" s="309"/>
      <c r="AG29" s="309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</row>
    <row r="30" spans="2:59" ht="12.75" customHeight="1" x14ac:dyDescent="0.15">
      <c r="B30" s="154"/>
      <c r="C30" s="134">
        <v>23</v>
      </c>
      <c r="D30" s="155"/>
      <c r="E30" s="158">
        <v>630</v>
      </c>
      <c r="F30" s="158">
        <v>984.90000000000009</v>
      </c>
      <c r="G30" s="158">
        <v>758.76366452327522</v>
      </c>
      <c r="H30" s="158">
        <v>796876.80000000005</v>
      </c>
      <c r="I30" s="158">
        <v>630</v>
      </c>
      <c r="J30" s="158">
        <v>937.65000000000009</v>
      </c>
      <c r="K30" s="158">
        <v>743.66179185202952</v>
      </c>
      <c r="L30" s="158">
        <v>597153.39999999991</v>
      </c>
      <c r="M30" s="158">
        <v>693</v>
      </c>
      <c r="N30" s="158">
        <v>998.02500000000009</v>
      </c>
      <c r="O30" s="158">
        <v>782.7665621136498</v>
      </c>
      <c r="P30" s="158">
        <v>310036.79999999993</v>
      </c>
      <c r="Q30" s="158">
        <v>451.5</v>
      </c>
      <c r="R30" s="158">
        <v>957.07500000000005</v>
      </c>
      <c r="S30" s="158">
        <v>689.33507384459449</v>
      </c>
      <c r="T30" s="158">
        <v>908770.7</v>
      </c>
      <c r="U30" s="134"/>
      <c r="V30" s="134"/>
      <c r="W30" s="134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</row>
    <row r="31" spans="2:59" ht="12.75" customHeight="1" x14ac:dyDescent="0.15">
      <c r="B31" s="149"/>
      <c r="C31" s="150">
        <v>24</v>
      </c>
      <c r="D31" s="160"/>
      <c r="E31" s="238">
        <v>661.5</v>
      </c>
      <c r="F31" s="238">
        <v>939.75</v>
      </c>
      <c r="G31" s="239">
        <v>758.41088059544018</v>
      </c>
      <c r="H31" s="238">
        <v>764334.89999999991</v>
      </c>
      <c r="I31" s="238">
        <v>661.5</v>
      </c>
      <c r="J31" s="238">
        <v>855.01499999999999</v>
      </c>
      <c r="K31" s="239">
        <v>721.18255452818084</v>
      </c>
      <c r="L31" s="238">
        <v>692965.9</v>
      </c>
      <c r="M31" s="238">
        <v>735</v>
      </c>
      <c r="N31" s="238">
        <v>997.5</v>
      </c>
      <c r="O31" s="239">
        <v>831.46517482367335</v>
      </c>
      <c r="P31" s="238">
        <v>180308.19999999998</v>
      </c>
      <c r="Q31" s="238">
        <v>619.5</v>
      </c>
      <c r="R31" s="238">
        <v>878.95500000000004</v>
      </c>
      <c r="S31" s="239">
        <v>661.0462793897342</v>
      </c>
      <c r="T31" s="240">
        <v>873905.49999999988</v>
      </c>
      <c r="U31" s="134"/>
      <c r="V31" s="134"/>
      <c r="W31" s="134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</row>
    <row r="32" spans="2:59" ht="12.75" customHeight="1" x14ac:dyDescent="0.15">
      <c r="B32" s="154"/>
      <c r="C32" s="134">
        <v>8</v>
      </c>
      <c r="D32" s="155"/>
      <c r="E32" s="156">
        <v>756</v>
      </c>
      <c r="F32" s="156">
        <v>892.5</v>
      </c>
      <c r="G32" s="156">
        <v>811.57135821385589</v>
      </c>
      <c r="H32" s="156">
        <v>45192.2</v>
      </c>
      <c r="I32" s="156">
        <v>703.5</v>
      </c>
      <c r="J32" s="156">
        <v>813.75</v>
      </c>
      <c r="K32" s="156">
        <v>766.1910187978649</v>
      </c>
      <c r="L32" s="156">
        <v>54987.4</v>
      </c>
      <c r="M32" s="156">
        <v>819</v>
      </c>
      <c r="N32" s="156">
        <v>945</v>
      </c>
      <c r="O32" s="156">
        <v>889.02040641344433</v>
      </c>
      <c r="P32" s="156">
        <v>21045.599999999999</v>
      </c>
      <c r="Q32" s="156">
        <v>682.5</v>
      </c>
      <c r="R32" s="156">
        <v>777</v>
      </c>
      <c r="S32" s="156">
        <v>731.30153573538098</v>
      </c>
      <c r="T32" s="155">
        <v>67792.700000000012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</row>
    <row r="33" spans="2:59" ht="12.75" customHeight="1" x14ac:dyDescent="0.15">
      <c r="B33" s="154"/>
      <c r="C33" s="134">
        <v>9</v>
      </c>
      <c r="D33" s="155"/>
      <c r="E33" s="156">
        <v>714</v>
      </c>
      <c r="F33" s="156">
        <v>913.5</v>
      </c>
      <c r="G33" s="156">
        <v>781.4000377058112</v>
      </c>
      <c r="H33" s="156">
        <v>91470.8</v>
      </c>
      <c r="I33" s="156">
        <v>703.5</v>
      </c>
      <c r="J33" s="156">
        <v>813.75</v>
      </c>
      <c r="K33" s="156">
        <v>757.81761978361669</v>
      </c>
      <c r="L33" s="156">
        <v>67180.800000000003</v>
      </c>
      <c r="M33" s="156">
        <v>819</v>
      </c>
      <c r="N33" s="156">
        <v>934.5</v>
      </c>
      <c r="O33" s="156">
        <v>887.79467798716098</v>
      </c>
      <c r="P33" s="156">
        <v>20834</v>
      </c>
      <c r="Q33" s="156">
        <v>682.5</v>
      </c>
      <c r="R33" s="156">
        <v>749.7</v>
      </c>
      <c r="S33" s="156">
        <v>707.61263916716564</v>
      </c>
      <c r="T33" s="155">
        <v>57506.9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</row>
    <row r="34" spans="2:59" ht="12.75" customHeight="1" x14ac:dyDescent="0.15">
      <c r="B34" s="154"/>
      <c r="C34" s="134">
        <v>10</v>
      </c>
      <c r="D34" s="155"/>
      <c r="E34" s="156">
        <v>714</v>
      </c>
      <c r="F34" s="156">
        <v>939.75</v>
      </c>
      <c r="G34" s="156">
        <v>800.2664344926269</v>
      </c>
      <c r="H34" s="156">
        <v>102581.9</v>
      </c>
      <c r="I34" s="156">
        <v>682.5</v>
      </c>
      <c r="J34" s="156">
        <v>787.5</v>
      </c>
      <c r="K34" s="156">
        <v>740.55866722901726</v>
      </c>
      <c r="L34" s="156">
        <v>87927.4</v>
      </c>
      <c r="M34" s="156">
        <v>819</v>
      </c>
      <c r="N34" s="156">
        <v>934.5</v>
      </c>
      <c r="O34" s="156">
        <v>887.22841292287603</v>
      </c>
      <c r="P34" s="156">
        <v>17697.300000000003</v>
      </c>
      <c r="Q34" s="156">
        <v>661.5</v>
      </c>
      <c r="R34" s="156">
        <v>777</v>
      </c>
      <c r="S34" s="156">
        <v>707.33893706812592</v>
      </c>
      <c r="T34" s="155">
        <v>52851.600000000006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</row>
    <row r="35" spans="2:59" ht="12.75" customHeight="1" x14ac:dyDescent="0.15">
      <c r="B35" s="154"/>
      <c r="C35" s="134">
        <v>11</v>
      </c>
      <c r="D35" s="155"/>
      <c r="E35" s="156">
        <v>724.5</v>
      </c>
      <c r="F35" s="156">
        <v>892.5</v>
      </c>
      <c r="G35" s="156">
        <v>790.62806983883331</v>
      </c>
      <c r="H35" s="156">
        <v>67127.5</v>
      </c>
      <c r="I35" s="156">
        <v>661.5</v>
      </c>
      <c r="J35" s="156">
        <v>793.80000000000007</v>
      </c>
      <c r="K35" s="156">
        <v>744.30750000000012</v>
      </c>
      <c r="L35" s="156">
        <v>92955.3</v>
      </c>
      <c r="M35" s="156">
        <v>840</v>
      </c>
      <c r="N35" s="156">
        <v>934.5</v>
      </c>
      <c r="O35" s="156">
        <v>887.28269554659028</v>
      </c>
      <c r="P35" s="156">
        <v>8617.1</v>
      </c>
      <c r="Q35" s="156">
        <v>682.5</v>
      </c>
      <c r="R35" s="156">
        <v>798</v>
      </c>
      <c r="S35" s="156">
        <v>716.23313223222249</v>
      </c>
      <c r="T35" s="155">
        <v>73941.200000000012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</row>
    <row r="36" spans="2:59" ht="12.75" customHeight="1" x14ac:dyDescent="0.15">
      <c r="B36" s="154"/>
      <c r="C36" s="134">
        <v>12</v>
      </c>
      <c r="D36" s="155"/>
      <c r="E36" s="156">
        <v>714</v>
      </c>
      <c r="F36" s="156">
        <v>850.5</v>
      </c>
      <c r="G36" s="156">
        <v>771.40388815487927</v>
      </c>
      <c r="H36" s="156">
        <v>37362</v>
      </c>
      <c r="I36" s="156">
        <v>715.05000000000007</v>
      </c>
      <c r="J36" s="156">
        <v>808.5</v>
      </c>
      <c r="K36" s="156">
        <v>752.5852851839353</v>
      </c>
      <c r="L36" s="156">
        <v>64909</v>
      </c>
      <c r="M36" s="156">
        <v>819</v>
      </c>
      <c r="N36" s="156">
        <v>934.5</v>
      </c>
      <c r="O36" s="156">
        <v>880.66192039544035</v>
      </c>
      <c r="P36" s="156">
        <v>14172</v>
      </c>
      <c r="Q36" s="156">
        <v>714</v>
      </c>
      <c r="R36" s="156">
        <v>798</v>
      </c>
      <c r="S36" s="156">
        <v>759.80777616279067</v>
      </c>
      <c r="T36" s="155">
        <v>83889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</row>
    <row r="37" spans="2:59" ht="12.75" customHeight="1" x14ac:dyDescent="0.15">
      <c r="B37" s="154" t="s">
        <v>102</v>
      </c>
      <c r="C37" s="134">
        <v>1</v>
      </c>
      <c r="D37" s="155" t="s">
        <v>103</v>
      </c>
      <c r="E37" s="156">
        <v>735</v>
      </c>
      <c r="F37" s="156">
        <v>882</v>
      </c>
      <c r="G37" s="156">
        <v>781.36435484600418</v>
      </c>
      <c r="H37" s="156">
        <v>33482.5</v>
      </c>
      <c r="I37" s="156">
        <v>703.5</v>
      </c>
      <c r="J37" s="156">
        <v>808.5</v>
      </c>
      <c r="K37" s="156">
        <v>750.43896993152714</v>
      </c>
      <c r="L37" s="156">
        <v>52274.7</v>
      </c>
      <c r="M37" s="156">
        <v>840</v>
      </c>
      <c r="N37" s="156">
        <v>945</v>
      </c>
      <c r="O37" s="156">
        <v>889.93293718166387</v>
      </c>
      <c r="P37" s="156">
        <v>15182.8</v>
      </c>
      <c r="Q37" s="156">
        <v>672</v>
      </c>
      <c r="R37" s="156">
        <v>787.5</v>
      </c>
      <c r="S37" s="156">
        <v>743.24215207534019</v>
      </c>
      <c r="T37" s="155">
        <v>78687.3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</row>
    <row r="38" spans="2:59" ht="12.75" customHeight="1" x14ac:dyDescent="0.15">
      <c r="B38" s="154"/>
      <c r="C38" s="134">
        <v>2</v>
      </c>
      <c r="D38" s="155"/>
      <c r="E38" s="156">
        <v>787.5</v>
      </c>
      <c r="F38" s="156">
        <v>918.75</v>
      </c>
      <c r="G38" s="156">
        <v>820.75579248886049</v>
      </c>
      <c r="H38" s="156">
        <v>25482.3</v>
      </c>
      <c r="I38" s="156">
        <v>749.7</v>
      </c>
      <c r="J38" s="156">
        <v>892.5</v>
      </c>
      <c r="K38" s="156">
        <v>795.08721686815159</v>
      </c>
      <c r="L38" s="156">
        <v>58759.8</v>
      </c>
      <c r="M38" s="156">
        <v>876.75</v>
      </c>
      <c r="N38" s="156">
        <v>945</v>
      </c>
      <c r="O38" s="156">
        <v>916.40391861341357</v>
      </c>
      <c r="P38" s="156">
        <v>16242.8</v>
      </c>
      <c r="Q38" s="156">
        <v>714</v>
      </c>
      <c r="R38" s="156">
        <v>852.28500000000008</v>
      </c>
      <c r="S38" s="156">
        <v>774.87759783329636</v>
      </c>
      <c r="T38" s="155">
        <v>60948.6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</row>
    <row r="39" spans="2:59" ht="12.75" customHeight="1" x14ac:dyDescent="0.15">
      <c r="B39" s="154"/>
      <c r="C39" s="134">
        <v>3</v>
      </c>
      <c r="D39" s="155"/>
      <c r="E39" s="156">
        <v>840</v>
      </c>
      <c r="F39" s="156">
        <v>918.75</v>
      </c>
      <c r="G39" s="156">
        <v>884.81008225279265</v>
      </c>
      <c r="H39" s="156">
        <v>46046.8</v>
      </c>
      <c r="I39" s="156">
        <v>766.5</v>
      </c>
      <c r="J39" s="156">
        <v>882</v>
      </c>
      <c r="K39" s="156">
        <v>813.57843064650933</v>
      </c>
      <c r="L39" s="156">
        <v>68413.7</v>
      </c>
      <c r="M39" s="156">
        <v>924</v>
      </c>
      <c r="N39" s="156">
        <v>997.5</v>
      </c>
      <c r="O39" s="156">
        <v>928.67919832329073</v>
      </c>
      <c r="P39" s="156">
        <v>11613.7</v>
      </c>
      <c r="Q39" s="156">
        <v>745.5</v>
      </c>
      <c r="R39" s="156">
        <v>892.5</v>
      </c>
      <c r="S39" s="156">
        <v>793.02870037785158</v>
      </c>
      <c r="T39" s="155">
        <v>43255.1</v>
      </c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</row>
    <row r="40" spans="2:59" ht="12.75" customHeight="1" x14ac:dyDescent="0.15">
      <c r="B40" s="149"/>
      <c r="C40" s="150">
        <v>4</v>
      </c>
      <c r="D40" s="160"/>
      <c r="E40" s="164">
        <v>840</v>
      </c>
      <c r="F40" s="164">
        <v>945</v>
      </c>
      <c r="G40" s="164">
        <v>883.74277060575935</v>
      </c>
      <c r="H40" s="164">
        <v>65170.7</v>
      </c>
      <c r="I40" s="164">
        <v>819</v>
      </c>
      <c r="J40" s="164">
        <v>908.25</v>
      </c>
      <c r="K40" s="164">
        <v>861.89576933817375</v>
      </c>
      <c r="L40" s="164">
        <v>44613.1</v>
      </c>
      <c r="M40" s="164">
        <v>997.5</v>
      </c>
      <c r="N40" s="164">
        <v>997.5</v>
      </c>
      <c r="O40" s="164">
        <v>997.49999999999989</v>
      </c>
      <c r="P40" s="164">
        <v>15919</v>
      </c>
      <c r="Q40" s="164">
        <v>836.32500000000005</v>
      </c>
      <c r="R40" s="164">
        <v>913.5</v>
      </c>
      <c r="S40" s="164">
        <v>837.87695898632899</v>
      </c>
      <c r="T40" s="160">
        <v>73605</v>
      </c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</row>
    <row r="41" spans="2:59" ht="12.75" customHeight="1" x14ac:dyDescent="0.15">
      <c r="B41" s="154" t="s">
        <v>207</v>
      </c>
      <c r="C41" s="134"/>
      <c r="E41" s="154"/>
      <c r="F41" s="156"/>
      <c r="G41" s="134"/>
      <c r="H41" s="156"/>
      <c r="I41" s="154"/>
      <c r="J41" s="156"/>
      <c r="K41" s="134"/>
      <c r="L41" s="156"/>
      <c r="M41" s="154"/>
      <c r="N41" s="156"/>
      <c r="O41" s="134"/>
      <c r="P41" s="156"/>
      <c r="Q41" s="154"/>
      <c r="R41" s="156"/>
      <c r="S41" s="134"/>
      <c r="T41" s="156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</row>
    <row r="42" spans="2:59" ht="12.75" customHeight="1" x14ac:dyDescent="0.15">
      <c r="B42" s="320">
        <v>41365</v>
      </c>
      <c r="C42" s="299"/>
      <c r="D42" s="321">
        <v>41379</v>
      </c>
      <c r="E42" s="241">
        <v>840</v>
      </c>
      <c r="F42" s="241">
        <v>945</v>
      </c>
      <c r="G42" s="241">
        <v>882.89384481472212</v>
      </c>
      <c r="H42" s="156">
        <v>36634.9</v>
      </c>
      <c r="I42" s="241">
        <v>819</v>
      </c>
      <c r="J42" s="241">
        <v>892.5</v>
      </c>
      <c r="K42" s="241">
        <v>860.23198420533072</v>
      </c>
      <c r="L42" s="156">
        <v>20601.599999999999</v>
      </c>
      <c r="M42" s="241">
        <v>997.5</v>
      </c>
      <c r="N42" s="241">
        <v>997.5</v>
      </c>
      <c r="O42" s="241">
        <v>997.5</v>
      </c>
      <c r="P42" s="156">
        <v>7521.4</v>
      </c>
      <c r="Q42" s="241">
        <v>836.32500000000005</v>
      </c>
      <c r="R42" s="241">
        <v>913.5</v>
      </c>
      <c r="S42" s="241">
        <v>862.68910169948742</v>
      </c>
      <c r="T42" s="156">
        <v>35065.1</v>
      </c>
      <c r="U42" s="134"/>
      <c r="V42" s="134"/>
      <c r="W42" s="134"/>
      <c r="X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</row>
    <row r="43" spans="2:59" ht="12.75" customHeight="1" x14ac:dyDescent="0.15">
      <c r="B43" s="320">
        <v>41380</v>
      </c>
      <c r="C43" s="299"/>
      <c r="D43" s="321">
        <v>41394</v>
      </c>
      <c r="E43" s="154">
        <v>848.40000000000009</v>
      </c>
      <c r="F43" s="156">
        <v>934.5</v>
      </c>
      <c r="G43" s="134">
        <v>884.30708381550664</v>
      </c>
      <c r="H43" s="156">
        <v>28535.8</v>
      </c>
      <c r="I43" s="154">
        <v>819</v>
      </c>
      <c r="J43" s="156">
        <v>908.25</v>
      </c>
      <c r="K43" s="134">
        <v>866.69491525423734</v>
      </c>
      <c r="L43" s="156">
        <v>24011.5</v>
      </c>
      <c r="M43" s="154">
        <v>997.5</v>
      </c>
      <c r="N43" s="156">
        <v>997.5</v>
      </c>
      <c r="O43" s="134">
        <v>997.5</v>
      </c>
      <c r="P43" s="156">
        <v>8397.6</v>
      </c>
      <c r="Q43" s="154">
        <v>836.32500000000005</v>
      </c>
      <c r="R43" s="156">
        <v>836.32500000000005</v>
      </c>
      <c r="S43" s="134">
        <v>836.32515352949122</v>
      </c>
      <c r="T43" s="156">
        <v>38539.9</v>
      </c>
      <c r="U43" s="134"/>
      <c r="V43" s="134"/>
      <c r="W43" s="134"/>
      <c r="X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</row>
    <row r="44" spans="2:59" ht="12.75" customHeight="1" x14ac:dyDescent="0.15">
      <c r="B44" s="322"/>
      <c r="C44" s="304"/>
      <c r="D44" s="304"/>
      <c r="E44" s="257"/>
      <c r="F44" s="257"/>
      <c r="G44" s="257"/>
      <c r="H44" s="174"/>
      <c r="I44" s="257"/>
      <c r="J44" s="257"/>
      <c r="K44" s="257"/>
      <c r="L44" s="174"/>
      <c r="M44" s="257"/>
      <c r="N44" s="257"/>
      <c r="O44" s="257"/>
      <c r="P44" s="174"/>
      <c r="Q44" s="257"/>
      <c r="R44" s="257"/>
      <c r="S44" s="257"/>
      <c r="T44" s="174"/>
      <c r="U44" s="134"/>
      <c r="V44" s="134"/>
      <c r="W44" s="134"/>
      <c r="X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</row>
    <row r="45" spans="2:59" x14ac:dyDescent="0.15"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</row>
    <row r="46" spans="2:59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</row>
    <row r="47" spans="2:59" ht="13.5" x14ac:dyDescent="0.15">
      <c r="D47" s="177"/>
      <c r="E47" s="309"/>
      <c r="F47" s="309"/>
      <c r="G47" s="309"/>
      <c r="H47" s="309"/>
      <c r="I47" s="309"/>
      <c r="J47" s="309"/>
      <c r="K47" s="309"/>
      <c r="L47" s="309"/>
      <c r="M47" s="309"/>
      <c r="N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</row>
    <row r="48" spans="2:59" ht="13.5" x14ac:dyDescent="0.15"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</row>
    <row r="49" spans="4:59" ht="13.5" x14ac:dyDescent="0.15"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6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</row>
    <row r="50" spans="4:59" ht="13.5" x14ac:dyDescent="0.15"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</row>
    <row r="52" spans="4:59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1" style="135" customWidth="1"/>
    <col min="2" max="2" width="3.625" style="135" customWidth="1"/>
    <col min="3" max="3" width="8.25" style="135" customWidth="1"/>
    <col min="4" max="4" width="2.125" style="135" customWidth="1"/>
    <col min="5" max="5" width="6.5" style="135" customWidth="1"/>
    <col min="6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5" style="135"/>
    <col min="20" max="20" width="9.375" style="135" customWidth="1"/>
    <col min="21" max="21" width="7.5" style="135"/>
    <col min="22" max="24" width="7.125" style="135" customWidth="1"/>
    <col min="25" max="25" width="9.25" style="135" customWidth="1"/>
    <col min="26" max="26" width="9.125" style="135" customWidth="1"/>
    <col min="27" max="28" width="7.5" style="135"/>
    <col min="29" max="29" width="10.5" style="135" customWidth="1"/>
    <col min="30" max="32" width="7.5" style="135"/>
    <col min="33" max="33" width="9" style="135" customWidth="1"/>
    <col min="34" max="36" width="7.5" style="135"/>
    <col min="37" max="37" width="8.875" style="135" customWidth="1"/>
    <col min="38" max="40" width="7.5" style="135"/>
    <col min="41" max="41" width="9.375" style="135" customWidth="1"/>
    <col min="42" max="16384" width="7.5" style="135"/>
  </cols>
  <sheetData>
    <row r="1" spans="2:45" x14ac:dyDescent="0.15">
      <c r="B1" s="135" t="s">
        <v>212</v>
      </c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</row>
    <row r="2" spans="2:45" x14ac:dyDescent="0.15">
      <c r="B2" s="135" t="s">
        <v>213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</row>
    <row r="3" spans="2:45" x14ac:dyDescent="0.15">
      <c r="T3" s="137" t="s">
        <v>168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  <c r="AS3" s="134"/>
    </row>
    <row r="4" spans="2:45" ht="6" customHeight="1" x14ac:dyDescent="0.15"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</row>
    <row r="5" spans="2:45" ht="12.75" customHeight="1" x14ac:dyDescent="0.15">
      <c r="B5" s="139"/>
      <c r="C5" s="766" t="s">
        <v>88</v>
      </c>
      <c r="D5" s="768"/>
      <c r="E5" s="781" t="s">
        <v>214</v>
      </c>
      <c r="F5" s="782"/>
      <c r="G5" s="782"/>
      <c r="H5" s="783"/>
      <c r="I5" s="781" t="s">
        <v>215</v>
      </c>
      <c r="J5" s="782"/>
      <c r="K5" s="782"/>
      <c r="L5" s="783"/>
      <c r="M5" s="781" t="s">
        <v>216</v>
      </c>
      <c r="N5" s="782"/>
      <c r="O5" s="782"/>
      <c r="P5" s="783"/>
      <c r="Q5" s="784" t="s">
        <v>217</v>
      </c>
      <c r="R5" s="785"/>
      <c r="S5" s="785"/>
      <c r="T5" s="786"/>
      <c r="V5" s="134"/>
      <c r="W5" s="134"/>
      <c r="X5" s="769"/>
      <c r="Y5" s="769"/>
      <c r="Z5" s="769"/>
      <c r="AA5" s="769"/>
      <c r="AB5" s="769"/>
      <c r="AC5" s="769"/>
      <c r="AD5" s="769"/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134"/>
      <c r="AQ5" s="134"/>
      <c r="AR5" s="134"/>
      <c r="AS5" s="134"/>
    </row>
    <row r="6" spans="2:45" x14ac:dyDescent="0.15">
      <c r="B6" s="149" t="s">
        <v>218</v>
      </c>
      <c r="C6" s="150"/>
      <c r="D6" s="150"/>
      <c r="E6" s="140" t="s">
        <v>219</v>
      </c>
      <c r="F6" s="271" t="s">
        <v>220</v>
      </c>
      <c r="G6" s="323" t="s">
        <v>175</v>
      </c>
      <c r="H6" s="271" t="s">
        <v>176</v>
      </c>
      <c r="I6" s="140" t="s">
        <v>219</v>
      </c>
      <c r="J6" s="271" t="s">
        <v>220</v>
      </c>
      <c r="K6" s="323" t="s">
        <v>175</v>
      </c>
      <c r="L6" s="271" t="s">
        <v>176</v>
      </c>
      <c r="M6" s="140" t="s">
        <v>219</v>
      </c>
      <c r="N6" s="271" t="s">
        <v>220</v>
      </c>
      <c r="O6" s="323" t="s">
        <v>175</v>
      </c>
      <c r="P6" s="271" t="s">
        <v>221</v>
      </c>
      <c r="Q6" s="140" t="s">
        <v>222</v>
      </c>
      <c r="R6" s="271" t="s">
        <v>223</v>
      </c>
      <c r="S6" s="142" t="s">
        <v>175</v>
      </c>
      <c r="T6" s="271" t="s">
        <v>176</v>
      </c>
      <c r="V6" s="134"/>
      <c r="W6" s="134"/>
      <c r="X6" s="134"/>
      <c r="Y6" s="134"/>
      <c r="Z6" s="143"/>
      <c r="AA6" s="143"/>
      <c r="AB6" s="324"/>
      <c r="AC6" s="143"/>
      <c r="AD6" s="143"/>
      <c r="AE6" s="143"/>
      <c r="AF6" s="324"/>
      <c r="AG6" s="143"/>
      <c r="AH6" s="143"/>
      <c r="AI6" s="143"/>
      <c r="AJ6" s="324"/>
      <c r="AK6" s="143"/>
      <c r="AL6" s="143"/>
      <c r="AM6" s="143"/>
      <c r="AN6" s="143"/>
      <c r="AO6" s="143"/>
      <c r="AP6" s="134"/>
      <c r="AQ6" s="134"/>
      <c r="AR6" s="134"/>
      <c r="AS6" s="134"/>
    </row>
    <row r="7" spans="2:45" x14ac:dyDescent="0.15">
      <c r="B7" s="154" t="s">
        <v>100</v>
      </c>
      <c r="C7" s="134">
        <v>22</v>
      </c>
      <c r="D7" s="155" t="s">
        <v>101</v>
      </c>
      <c r="E7" s="156">
        <v>693</v>
      </c>
      <c r="F7" s="156">
        <v>1155</v>
      </c>
      <c r="G7" s="156">
        <v>856</v>
      </c>
      <c r="H7" s="156">
        <v>5324226</v>
      </c>
      <c r="I7" s="156">
        <v>389</v>
      </c>
      <c r="J7" s="156">
        <v>630</v>
      </c>
      <c r="K7" s="156">
        <v>498</v>
      </c>
      <c r="L7" s="156">
        <v>11544709</v>
      </c>
      <c r="M7" s="156">
        <v>756</v>
      </c>
      <c r="N7" s="156">
        <v>1187</v>
      </c>
      <c r="O7" s="156">
        <v>905</v>
      </c>
      <c r="P7" s="156">
        <v>9937639</v>
      </c>
      <c r="Q7" s="156">
        <v>705</v>
      </c>
      <c r="R7" s="156">
        <v>1071</v>
      </c>
      <c r="S7" s="156">
        <v>817</v>
      </c>
      <c r="T7" s="156">
        <v>11253926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</row>
    <row r="8" spans="2:45" x14ac:dyDescent="0.15">
      <c r="B8" s="154"/>
      <c r="C8" s="134">
        <v>23</v>
      </c>
      <c r="D8" s="155"/>
      <c r="E8" s="158">
        <v>703.5</v>
      </c>
      <c r="F8" s="158">
        <v>1207.5</v>
      </c>
      <c r="G8" s="158">
        <v>913.05688901234885</v>
      </c>
      <c r="H8" s="158">
        <v>5096250</v>
      </c>
      <c r="I8" s="158">
        <v>420</v>
      </c>
      <c r="J8" s="158">
        <v>763.35</v>
      </c>
      <c r="K8" s="158">
        <v>553.17784349091482</v>
      </c>
      <c r="L8" s="158">
        <v>11013710.799999995</v>
      </c>
      <c r="M8" s="158">
        <v>735</v>
      </c>
      <c r="N8" s="158">
        <v>1281</v>
      </c>
      <c r="O8" s="158">
        <v>980.9991165578142</v>
      </c>
      <c r="P8" s="158">
        <v>9108678.9999999963</v>
      </c>
      <c r="Q8" s="158">
        <v>623.70000000000005</v>
      </c>
      <c r="R8" s="158">
        <v>1092</v>
      </c>
      <c r="S8" s="158">
        <v>846.62655100768097</v>
      </c>
      <c r="T8" s="159">
        <v>10565420.800000003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</row>
    <row r="9" spans="2:45" x14ac:dyDescent="0.15">
      <c r="B9" s="149"/>
      <c r="C9" s="150">
        <v>24</v>
      </c>
      <c r="D9" s="160"/>
      <c r="E9" s="238">
        <v>661.5</v>
      </c>
      <c r="F9" s="238">
        <v>1141.3500000000001</v>
      </c>
      <c r="G9" s="240">
        <v>855.75</v>
      </c>
      <c r="H9" s="238">
        <v>5313997.4000000004</v>
      </c>
      <c r="I9" s="238">
        <v>388.5</v>
      </c>
      <c r="J9" s="238">
        <v>619.5</v>
      </c>
      <c r="K9" s="238">
        <v>493.5</v>
      </c>
      <c r="L9" s="238">
        <v>10291466.699999999</v>
      </c>
      <c r="M9" s="238">
        <v>703.5</v>
      </c>
      <c r="N9" s="240">
        <v>1123.5</v>
      </c>
      <c r="O9" s="238">
        <v>887.25</v>
      </c>
      <c r="P9" s="238">
        <v>9854555</v>
      </c>
      <c r="Q9" s="238">
        <v>630</v>
      </c>
      <c r="R9" s="238">
        <v>1060.5</v>
      </c>
      <c r="S9" s="238">
        <v>793.80000000000007</v>
      </c>
      <c r="T9" s="240">
        <v>11358914</v>
      </c>
      <c r="V9" s="134"/>
      <c r="W9" s="134"/>
      <c r="X9" s="134"/>
      <c r="Y9" s="134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34"/>
      <c r="AQ9" s="134"/>
      <c r="AR9" s="134"/>
      <c r="AS9" s="134"/>
    </row>
    <row r="10" spans="2:45" x14ac:dyDescent="0.15">
      <c r="B10" s="154"/>
      <c r="C10" s="134">
        <v>8</v>
      </c>
      <c r="D10" s="155"/>
      <c r="E10" s="156">
        <v>703.5</v>
      </c>
      <c r="F10" s="156">
        <v>997.71</v>
      </c>
      <c r="G10" s="156">
        <v>890.70671681392048</v>
      </c>
      <c r="H10" s="156">
        <v>399874.3000000001</v>
      </c>
      <c r="I10" s="156">
        <v>451.5</v>
      </c>
      <c r="J10" s="156">
        <v>589.995</v>
      </c>
      <c r="K10" s="156">
        <v>526.59006704449916</v>
      </c>
      <c r="L10" s="156">
        <v>712322.60000000009</v>
      </c>
      <c r="M10" s="156">
        <v>735</v>
      </c>
      <c r="N10" s="156">
        <v>1082.55</v>
      </c>
      <c r="O10" s="156">
        <v>947.04004696613481</v>
      </c>
      <c r="P10" s="156">
        <v>796448.1</v>
      </c>
      <c r="Q10" s="156">
        <v>630</v>
      </c>
      <c r="R10" s="156">
        <v>903</v>
      </c>
      <c r="S10" s="156">
        <v>815.77897356079393</v>
      </c>
      <c r="T10" s="156">
        <v>821595.3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</row>
    <row r="11" spans="2:45" x14ac:dyDescent="0.15">
      <c r="B11" s="154"/>
      <c r="C11" s="134">
        <v>9</v>
      </c>
      <c r="D11" s="155"/>
      <c r="E11" s="156">
        <v>766.5</v>
      </c>
      <c r="F11" s="156">
        <v>1050</v>
      </c>
      <c r="G11" s="156">
        <v>890.0990627562777</v>
      </c>
      <c r="H11" s="156">
        <v>400718.60000000009</v>
      </c>
      <c r="I11" s="156">
        <v>441</v>
      </c>
      <c r="J11" s="156">
        <v>595.35</v>
      </c>
      <c r="K11" s="156">
        <v>504.7727704390349</v>
      </c>
      <c r="L11" s="156">
        <v>714715.2</v>
      </c>
      <c r="M11" s="156">
        <v>787.5</v>
      </c>
      <c r="N11" s="156">
        <v>1071</v>
      </c>
      <c r="O11" s="156">
        <v>949.08640656206569</v>
      </c>
      <c r="P11" s="156">
        <v>788540.00000000012</v>
      </c>
      <c r="Q11" s="156">
        <v>682.5</v>
      </c>
      <c r="R11" s="156">
        <v>892.5</v>
      </c>
      <c r="S11" s="156">
        <v>807.45629749985596</v>
      </c>
      <c r="T11" s="155">
        <v>755215.5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</row>
    <row r="12" spans="2:45" x14ac:dyDescent="0.15">
      <c r="B12" s="154"/>
      <c r="C12" s="134">
        <v>10</v>
      </c>
      <c r="D12" s="155"/>
      <c r="E12" s="156">
        <v>672</v>
      </c>
      <c r="F12" s="156">
        <v>976.5</v>
      </c>
      <c r="G12" s="156">
        <v>856.62452517098336</v>
      </c>
      <c r="H12" s="156">
        <v>524523.60000000009</v>
      </c>
      <c r="I12" s="156">
        <v>388.5</v>
      </c>
      <c r="J12" s="156">
        <v>556.5</v>
      </c>
      <c r="K12" s="156">
        <v>475.33122356211925</v>
      </c>
      <c r="L12" s="156">
        <v>986442.50000000023</v>
      </c>
      <c r="M12" s="156">
        <v>714</v>
      </c>
      <c r="N12" s="156">
        <v>1050</v>
      </c>
      <c r="O12" s="156">
        <v>874.58985866367232</v>
      </c>
      <c r="P12" s="156">
        <v>933413.90000000014</v>
      </c>
      <c r="Q12" s="156">
        <v>639.97500000000002</v>
      </c>
      <c r="R12" s="156">
        <v>884.1</v>
      </c>
      <c r="S12" s="156">
        <v>749.7948136761446</v>
      </c>
      <c r="T12" s="156">
        <v>1151690.5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</row>
    <row r="13" spans="2:45" x14ac:dyDescent="0.15">
      <c r="B13" s="154"/>
      <c r="C13" s="134">
        <v>11</v>
      </c>
      <c r="D13" s="155"/>
      <c r="E13" s="156">
        <v>677.25</v>
      </c>
      <c r="F13" s="156">
        <v>972.30000000000007</v>
      </c>
      <c r="G13" s="156">
        <v>813.89528068104744</v>
      </c>
      <c r="H13" s="156">
        <v>558384.4</v>
      </c>
      <c r="I13" s="156">
        <v>388.5</v>
      </c>
      <c r="J13" s="156">
        <v>530.04000000000008</v>
      </c>
      <c r="K13" s="156">
        <v>447.38908996368912</v>
      </c>
      <c r="L13" s="156">
        <v>994131</v>
      </c>
      <c r="M13" s="156">
        <v>703.5</v>
      </c>
      <c r="N13" s="156">
        <v>979.96500000000003</v>
      </c>
      <c r="O13" s="156">
        <v>840.77964612771336</v>
      </c>
      <c r="P13" s="156">
        <v>958450.5</v>
      </c>
      <c r="Q13" s="156">
        <v>643.65</v>
      </c>
      <c r="R13" s="156">
        <v>884.1</v>
      </c>
      <c r="S13" s="156">
        <v>776.1803452595957</v>
      </c>
      <c r="T13" s="156">
        <v>1260662.4000000001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</row>
    <row r="14" spans="2:45" x14ac:dyDescent="0.15">
      <c r="B14" s="154"/>
      <c r="C14" s="134">
        <v>12</v>
      </c>
      <c r="D14" s="155"/>
      <c r="E14" s="156">
        <v>724.5</v>
      </c>
      <c r="F14" s="156">
        <v>1141.3500000000001</v>
      </c>
      <c r="G14" s="156">
        <v>920.93750600801422</v>
      </c>
      <c r="H14" s="156">
        <v>435194.89999999991</v>
      </c>
      <c r="I14" s="156">
        <v>388.5</v>
      </c>
      <c r="J14" s="156">
        <v>546</v>
      </c>
      <c r="K14" s="156">
        <v>457.41168146316159</v>
      </c>
      <c r="L14" s="156">
        <v>864075.09999999986</v>
      </c>
      <c r="M14" s="156">
        <v>735</v>
      </c>
      <c r="N14" s="156">
        <v>1123.5</v>
      </c>
      <c r="O14" s="156">
        <v>900.54390376322351</v>
      </c>
      <c r="P14" s="156">
        <v>747831.20000000007</v>
      </c>
      <c r="Q14" s="156">
        <v>735</v>
      </c>
      <c r="R14" s="156">
        <v>1060.5</v>
      </c>
      <c r="S14" s="156">
        <v>884.12706605152187</v>
      </c>
      <c r="T14" s="155">
        <v>986213.10000000021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</row>
    <row r="15" spans="2:45" x14ac:dyDescent="0.15">
      <c r="B15" s="154" t="s">
        <v>102</v>
      </c>
      <c r="C15" s="134">
        <v>1</v>
      </c>
      <c r="D15" s="155" t="s">
        <v>103</v>
      </c>
      <c r="E15" s="156">
        <v>724.5</v>
      </c>
      <c r="F15" s="156">
        <v>1008</v>
      </c>
      <c r="G15" s="156">
        <v>870.70359031969133</v>
      </c>
      <c r="H15" s="156">
        <v>486802.80000000005</v>
      </c>
      <c r="I15" s="156">
        <v>383.25</v>
      </c>
      <c r="J15" s="156">
        <v>522.9</v>
      </c>
      <c r="K15" s="156">
        <v>443.48949487565989</v>
      </c>
      <c r="L15" s="156">
        <v>932665.9</v>
      </c>
      <c r="M15" s="156">
        <v>714</v>
      </c>
      <c r="N15" s="156">
        <v>1034.25</v>
      </c>
      <c r="O15" s="156">
        <v>872.06455313710524</v>
      </c>
      <c r="P15" s="156">
        <v>903860.10000000009</v>
      </c>
      <c r="Q15" s="156">
        <v>714</v>
      </c>
      <c r="R15" s="156">
        <v>997.5</v>
      </c>
      <c r="S15" s="156">
        <v>847.31547690667549</v>
      </c>
      <c r="T15" s="155">
        <v>1150632.9999999998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</row>
    <row r="16" spans="2:45" x14ac:dyDescent="0.15">
      <c r="B16" s="154"/>
      <c r="C16" s="134">
        <v>2</v>
      </c>
      <c r="D16" s="155"/>
      <c r="E16" s="156">
        <v>693</v>
      </c>
      <c r="F16" s="156">
        <v>945</v>
      </c>
      <c r="G16" s="155">
        <v>810.26290653997387</v>
      </c>
      <c r="H16" s="156">
        <v>477543.9</v>
      </c>
      <c r="I16" s="156">
        <v>388.5</v>
      </c>
      <c r="J16" s="156">
        <v>514.5</v>
      </c>
      <c r="K16" s="156">
        <v>449.69004825780399</v>
      </c>
      <c r="L16" s="156">
        <v>1035273.7</v>
      </c>
      <c r="M16" s="156">
        <v>719.25</v>
      </c>
      <c r="N16" s="156">
        <v>945</v>
      </c>
      <c r="O16" s="156">
        <v>840.10744669706742</v>
      </c>
      <c r="P16" s="156">
        <v>881282.20000000007</v>
      </c>
      <c r="Q16" s="156">
        <v>693</v>
      </c>
      <c r="R16" s="156">
        <v>918.75</v>
      </c>
      <c r="S16" s="156">
        <v>794.65461698271702</v>
      </c>
      <c r="T16" s="155">
        <v>1172842.3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</row>
    <row r="17" spans="2:45" x14ac:dyDescent="0.15">
      <c r="B17" s="154"/>
      <c r="C17" s="134">
        <v>3</v>
      </c>
      <c r="D17" s="155"/>
      <c r="E17" s="156">
        <v>703.5</v>
      </c>
      <c r="F17" s="156">
        <v>919.06499999999994</v>
      </c>
      <c r="G17" s="155">
        <v>810.65356890505609</v>
      </c>
      <c r="H17" s="156">
        <v>454403.2</v>
      </c>
      <c r="I17" s="156">
        <v>430.5</v>
      </c>
      <c r="J17" s="156">
        <v>567</v>
      </c>
      <c r="K17" s="156">
        <v>484.68697279634404</v>
      </c>
      <c r="L17" s="156">
        <v>991420.49999999988</v>
      </c>
      <c r="M17" s="156">
        <v>735</v>
      </c>
      <c r="N17" s="156">
        <v>951.30000000000007</v>
      </c>
      <c r="O17" s="156">
        <v>842.08393421544679</v>
      </c>
      <c r="P17" s="156">
        <v>920703.8</v>
      </c>
      <c r="Q17" s="156">
        <v>708.75</v>
      </c>
      <c r="R17" s="156">
        <v>903</v>
      </c>
      <c r="S17" s="156">
        <v>795.18156363978176</v>
      </c>
      <c r="T17" s="155">
        <v>1029907.1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</row>
    <row r="18" spans="2:45" x14ac:dyDescent="0.15">
      <c r="B18" s="149"/>
      <c r="C18" s="150">
        <v>4</v>
      </c>
      <c r="D18" s="160"/>
      <c r="E18" s="164">
        <v>735</v>
      </c>
      <c r="F18" s="164">
        <v>1029</v>
      </c>
      <c r="G18" s="164">
        <v>848.28970101583741</v>
      </c>
      <c r="H18" s="164">
        <v>535964.1</v>
      </c>
      <c r="I18" s="164">
        <v>441</v>
      </c>
      <c r="J18" s="164">
        <v>640.5</v>
      </c>
      <c r="K18" s="164">
        <v>529.27367664436372</v>
      </c>
      <c r="L18" s="164">
        <v>1056517.2999999998</v>
      </c>
      <c r="M18" s="164">
        <v>756</v>
      </c>
      <c r="N18" s="164">
        <v>1076.25</v>
      </c>
      <c r="O18" s="164">
        <v>881.3279848984173</v>
      </c>
      <c r="P18" s="164">
        <v>1080768.2</v>
      </c>
      <c r="Q18" s="164">
        <v>724.5</v>
      </c>
      <c r="R18" s="164">
        <v>924</v>
      </c>
      <c r="S18" s="164">
        <v>817.00293136559731</v>
      </c>
      <c r="T18" s="160">
        <v>1115224.6000000001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</row>
    <row r="19" spans="2:45" ht="11.1" customHeight="1" x14ac:dyDescent="0.15">
      <c r="B19" s="147"/>
      <c r="C19" s="296">
        <v>41365</v>
      </c>
      <c r="E19" s="213">
        <v>735</v>
      </c>
      <c r="F19" s="213">
        <v>903</v>
      </c>
      <c r="G19" s="213">
        <v>806.63913885843965</v>
      </c>
      <c r="H19" s="156">
        <v>43806.3</v>
      </c>
      <c r="I19" s="213">
        <v>451.5</v>
      </c>
      <c r="J19" s="213">
        <v>556.5</v>
      </c>
      <c r="K19" s="213">
        <v>488.62808233628976</v>
      </c>
      <c r="L19" s="156">
        <v>86777.2</v>
      </c>
      <c r="M19" s="213">
        <v>756</v>
      </c>
      <c r="N19" s="213">
        <v>934.5</v>
      </c>
      <c r="O19" s="213">
        <v>839.73384331135765</v>
      </c>
      <c r="P19" s="156">
        <v>99800.1</v>
      </c>
      <c r="Q19" s="213">
        <v>724.5</v>
      </c>
      <c r="R19" s="213">
        <v>892.5</v>
      </c>
      <c r="S19" s="213">
        <v>799.68122076242821</v>
      </c>
      <c r="T19" s="156">
        <v>90308.7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</row>
    <row r="20" spans="2:45" ht="11.1" customHeight="1" x14ac:dyDescent="0.15">
      <c r="B20" s="154"/>
      <c r="C20" s="296">
        <v>41366</v>
      </c>
      <c r="E20" s="154">
        <v>735</v>
      </c>
      <c r="F20" s="156">
        <v>904.05000000000007</v>
      </c>
      <c r="G20" s="134">
        <v>808.39780569810671</v>
      </c>
      <c r="H20" s="156">
        <v>6483.8</v>
      </c>
      <c r="I20" s="154">
        <v>441</v>
      </c>
      <c r="J20" s="156">
        <v>556.5</v>
      </c>
      <c r="K20" s="134">
        <v>493.35075555449208</v>
      </c>
      <c r="L20" s="156">
        <v>16856.8</v>
      </c>
      <c r="M20" s="154">
        <v>766.5</v>
      </c>
      <c r="N20" s="156">
        <v>934.5</v>
      </c>
      <c r="O20" s="134">
        <v>845.29181849665679</v>
      </c>
      <c r="P20" s="156">
        <v>32045.200000000001</v>
      </c>
      <c r="Q20" s="154">
        <v>724.5</v>
      </c>
      <c r="R20" s="156">
        <v>892.5</v>
      </c>
      <c r="S20" s="134">
        <v>798.35480109739387</v>
      </c>
      <c r="T20" s="156">
        <v>23428.9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</row>
    <row r="21" spans="2:45" ht="11.1" customHeight="1" x14ac:dyDescent="0.15">
      <c r="B21" s="154"/>
      <c r="C21" s="296">
        <v>41367</v>
      </c>
      <c r="E21" s="154">
        <v>735</v>
      </c>
      <c r="F21" s="156">
        <v>903</v>
      </c>
      <c r="G21" s="134">
        <v>811.88624017754591</v>
      </c>
      <c r="H21" s="156">
        <v>26291.9</v>
      </c>
      <c r="I21" s="154">
        <v>446.25</v>
      </c>
      <c r="J21" s="156">
        <v>559.96500000000003</v>
      </c>
      <c r="K21" s="134">
        <v>497.76051455608871</v>
      </c>
      <c r="L21" s="156">
        <v>36016.6</v>
      </c>
      <c r="M21" s="154">
        <v>766.5</v>
      </c>
      <c r="N21" s="156">
        <v>939.75</v>
      </c>
      <c r="O21" s="134">
        <v>848.57770500392996</v>
      </c>
      <c r="P21" s="156">
        <v>46361.4</v>
      </c>
      <c r="Q21" s="154">
        <v>729.75</v>
      </c>
      <c r="R21" s="156">
        <v>892.5</v>
      </c>
      <c r="S21" s="134">
        <v>800.29618039576678</v>
      </c>
      <c r="T21" s="156">
        <v>47369.8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</row>
    <row r="22" spans="2:45" ht="11.1" customHeight="1" x14ac:dyDescent="0.15">
      <c r="B22" s="154"/>
      <c r="C22" s="296">
        <v>41368</v>
      </c>
      <c r="E22" s="154">
        <v>735</v>
      </c>
      <c r="F22" s="156">
        <v>908.25</v>
      </c>
      <c r="G22" s="134">
        <v>813.88485152236569</v>
      </c>
      <c r="H22" s="156">
        <v>3031.3</v>
      </c>
      <c r="I22" s="154">
        <v>441</v>
      </c>
      <c r="J22" s="156">
        <v>560.70000000000005</v>
      </c>
      <c r="K22" s="134">
        <v>499.02515900491107</v>
      </c>
      <c r="L22" s="156">
        <v>13606.6</v>
      </c>
      <c r="M22" s="154">
        <v>766.5</v>
      </c>
      <c r="N22" s="156">
        <v>945</v>
      </c>
      <c r="O22" s="134">
        <v>850.28786267659109</v>
      </c>
      <c r="P22" s="156">
        <v>4331.3</v>
      </c>
      <c r="Q22" s="154">
        <v>728.7</v>
      </c>
      <c r="R22" s="156">
        <v>892.5</v>
      </c>
      <c r="S22" s="134">
        <v>803.66743690010696</v>
      </c>
      <c r="T22" s="156">
        <v>5940.9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</row>
    <row r="23" spans="2:45" ht="11.1" customHeight="1" x14ac:dyDescent="0.15">
      <c r="B23" s="154"/>
      <c r="C23" s="296">
        <v>41369</v>
      </c>
      <c r="E23" s="154">
        <v>745.5</v>
      </c>
      <c r="F23" s="156">
        <v>920.0100000000001</v>
      </c>
      <c r="G23" s="134">
        <v>825.25526354000328</v>
      </c>
      <c r="H23" s="156">
        <v>9839.2999999999993</v>
      </c>
      <c r="I23" s="154">
        <v>451.5</v>
      </c>
      <c r="J23" s="156">
        <v>567</v>
      </c>
      <c r="K23" s="134">
        <v>508.13309684489815</v>
      </c>
      <c r="L23" s="156">
        <v>50812</v>
      </c>
      <c r="M23" s="154">
        <v>777</v>
      </c>
      <c r="N23" s="156">
        <v>950.04</v>
      </c>
      <c r="O23" s="134">
        <v>859.4537925252032</v>
      </c>
      <c r="P23" s="156">
        <v>23317.4</v>
      </c>
      <c r="Q23" s="154">
        <v>735</v>
      </c>
      <c r="R23" s="156">
        <v>892.5</v>
      </c>
      <c r="S23" s="134">
        <v>815.75592799503397</v>
      </c>
      <c r="T23" s="156">
        <v>24695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</row>
    <row r="24" spans="2:45" ht="11.1" customHeight="1" x14ac:dyDescent="0.15">
      <c r="B24" s="154"/>
      <c r="C24" s="296">
        <v>41372</v>
      </c>
      <c r="E24" s="154">
        <v>745.5</v>
      </c>
      <c r="F24" s="156">
        <v>924</v>
      </c>
      <c r="G24" s="134">
        <v>825.45172107007022</v>
      </c>
      <c r="H24" s="156">
        <v>58901.2</v>
      </c>
      <c r="I24" s="154">
        <v>451.5</v>
      </c>
      <c r="J24" s="156">
        <v>564.9</v>
      </c>
      <c r="K24" s="134">
        <v>509.06517468767839</v>
      </c>
      <c r="L24" s="156">
        <v>98407.3</v>
      </c>
      <c r="M24" s="154">
        <v>777</v>
      </c>
      <c r="N24" s="156">
        <v>955.5</v>
      </c>
      <c r="O24" s="134">
        <v>861.26523739039249</v>
      </c>
      <c r="P24" s="156">
        <v>112077</v>
      </c>
      <c r="Q24" s="154">
        <v>735</v>
      </c>
      <c r="R24" s="156">
        <v>892.5</v>
      </c>
      <c r="S24" s="134">
        <v>816.70420966865856</v>
      </c>
      <c r="T24" s="156">
        <v>124002.9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2:45" ht="11.1" customHeight="1" x14ac:dyDescent="0.15">
      <c r="B25" s="154"/>
      <c r="C25" s="296">
        <v>41373</v>
      </c>
      <c r="E25" s="154">
        <v>756</v>
      </c>
      <c r="F25" s="156">
        <v>924</v>
      </c>
      <c r="G25" s="134">
        <v>829.9431278805813</v>
      </c>
      <c r="H25" s="156">
        <v>20225.5</v>
      </c>
      <c r="I25" s="154">
        <v>462</v>
      </c>
      <c r="J25" s="156">
        <v>567</v>
      </c>
      <c r="K25" s="134">
        <v>511.28296772024709</v>
      </c>
      <c r="L25" s="156">
        <v>46384.5</v>
      </c>
      <c r="M25" s="154">
        <v>777</v>
      </c>
      <c r="N25" s="156">
        <v>966</v>
      </c>
      <c r="O25" s="134">
        <v>866.57944440760377</v>
      </c>
      <c r="P25" s="156">
        <v>35730.699999999997</v>
      </c>
      <c r="Q25" s="154">
        <v>740.14499999999998</v>
      </c>
      <c r="R25" s="156">
        <v>892.5</v>
      </c>
      <c r="S25" s="134">
        <v>806.30350979203467</v>
      </c>
      <c r="T25" s="156">
        <v>41790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2:45" ht="11.1" customHeight="1" x14ac:dyDescent="0.15">
      <c r="B26" s="154"/>
      <c r="C26" s="296">
        <v>41374</v>
      </c>
      <c r="E26" s="154">
        <v>756</v>
      </c>
      <c r="F26" s="156">
        <v>924</v>
      </c>
      <c r="G26" s="134">
        <v>829.83135465933776</v>
      </c>
      <c r="H26" s="156">
        <v>21211.7</v>
      </c>
      <c r="I26" s="154">
        <v>462</v>
      </c>
      <c r="J26" s="156">
        <v>567.31499999999994</v>
      </c>
      <c r="K26" s="134">
        <v>513.05894728653641</v>
      </c>
      <c r="L26" s="156">
        <v>43272.2</v>
      </c>
      <c r="M26" s="154">
        <v>777</v>
      </c>
      <c r="N26" s="156">
        <v>966</v>
      </c>
      <c r="O26" s="134">
        <v>866.56177478506572</v>
      </c>
      <c r="P26" s="156">
        <v>53326.6</v>
      </c>
      <c r="Q26" s="154">
        <v>745.5</v>
      </c>
      <c r="R26" s="156">
        <v>892.5</v>
      </c>
      <c r="S26" s="134">
        <v>808.50441193322933</v>
      </c>
      <c r="T26" s="156">
        <v>52548.9</v>
      </c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2:45" ht="11.1" customHeight="1" x14ac:dyDescent="0.15">
      <c r="B27" s="154"/>
      <c r="C27" s="296">
        <v>41375</v>
      </c>
      <c r="E27" s="325">
        <v>766.5</v>
      </c>
      <c r="F27" s="325">
        <v>924</v>
      </c>
      <c r="G27" s="325">
        <v>833.89601921757048</v>
      </c>
      <c r="H27" s="325">
        <v>10870.6</v>
      </c>
      <c r="I27" s="325">
        <v>462</v>
      </c>
      <c r="J27" s="325">
        <v>577.5</v>
      </c>
      <c r="K27" s="325">
        <v>516.86074831243968</v>
      </c>
      <c r="L27" s="325">
        <v>21571.599999999999</v>
      </c>
      <c r="M27" s="325">
        <v>771.75</v>
      </c>
      <c r="N27" s="325">
        <v>967.05000000000007</v>
      </c>
      <c r="O27" s="325">
        <v>866.43642727821361</v>
      </c>
      <c r="P27" s="325">
        <v>34889.1</v>
      </c>
      <c r="Q27" s="325">
        <v>750.75</v>
      </c>
      <c r="R27" s="325">
        <v>913.5</v>
      </c>
      <c r="S27" s="325">
        <v>813.3103820299317</v>
      </c>
      <c r="T27" s="325">
        <v>34905.5</v>
      </c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</row>
    <row r="28" spans="2:45" ht="11.1" customHeight="1" x14ac:dyDescent="0.15">
      <c r="B28" s="154"/>
      <c r="C28" s="296">
        <v>41376</v>
      </c>
      <c r="E28" s="154">
        <v>756</v>
      </c>
      <c r="F28" s="156">
        <v>918.75</v>
      </c>
      <c r="G28" s="134">
        <v>834.28548948153013</v>
      </c>
      <c r="H28" s="156">
        <v>20031</v>
      </c>
      <c r="I28" s="154">
        <v>472.5</v>
      </c>
      <c r="J28" s="156">
        <v>588</v>
      </c>
      <c r="K28" s="134">
        <v>514.64188144329887</v>
      </c>
      <c r="L28" s="156">
        <v>42534.400000000001</v>
      </c>
      <c r="M28" s="154">
        <v>766.5</v>
      </c>
      <c r="N28" s="156">
        <v>966</v>
      </c>
      <c r="O28" s="134">
        <v>866.61096284056805</v>
      </c>
      <c r="P28" s="156">
        <v>39571.300000000003</v>
      </c>
      <c r="Q28" s="154">
        <v>745.5</v>
      </c>
      <c r="R28" s="156">
        <v>871.5</v>
      </c>
      <c r="S28" s="134">
        <v>797.89906157015344</v>
      </c>
      <c r="T28" s="156">
        <v>31113.5</v>
      </c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</row>
    <row r="29" spans="2:45" ht="11.1" customHeight="1" x14ac:dyDescent="0.15">
      <c r="B29" s="154"/>
      <c r="C29" s="296">
        <v>41379</v>
      </c>
      <c r="E29" s="154">
        <v>756</v>
      </c>
      <c r="F29" s="156">
        <v>925.05000000000007</v>
      </c>
      <c r="G29" s="134">
        <v>836.58502827809525</v>
      </c>
      <c r="H29" s="156">
        <v>52650.400000000001</v>
      </c>
      <c r="I29" s="154">
        <v>472.5</v>
      </c>
      <c r="J29" s="156">
        <v>588</v>
      </c>
      <c r="K29" s="134">
        <v>515.41593728426562</v>
      </c>
      <c r="L29" s="156">
        <v>89507.6</v>
      </c>
      <c r="M29" s="154">
        <v>766.5</v>
      </c>
      <c r="N29" s="156">
        <v>966</v>
      </c>
      <c r="O29" s="134">
        <v>866.52481449771665</v>
      </c>
      <c r="P29" s="156">
        <v>120812.7</v>
      </c>
      <c r="Q29" s="154">
        <v>740.04</v>
      </c>
      <c r="R29" s="156">
        <v>861</v>
      </c>
      <c r="S29" s="134">
        <v>794.79491707021384</v>
      </c>
      <c r="T29" s="156">
        <v>113598.1</v>
      </c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</row>
    <row r="30" spans="2:45" ht="11.1" customHeight="1" x14ac:dyDescent="0.15">
      <c r="B30" s="154"/>
      <c r="C30" s="296">
        <v>41380</v>
      </c>
      <c r="E30" s="154">
        <v>756</v>
      </c>
      <c r="F30" s="156">
        <v>937.65000000000009</v>
      </c>
      <c r="G30" s="134">
        <v>839.84999670322452</v>
      </c>
      <c r="H30" s="156">
        <v>11263.2</v>
      </c>
      <c r="I30" s="154">
        <v>483</v>
      </c>
      <c r="J30" s="156">
        <v>588</v>
      </c>
      <c r="K30" s="134">
        <v>519.76241887547735</v>
      </c>
      <c r="L30" s="156">
        <v>21362.1</v>
      </c>
      <c r="M30" s="154">
        <v>766.5</v>
      </c>
      <c r="N30" s="156">
        <v>976.5</v>
      </c>
      <c r="O30" s="134">
        <v>868.40326071707693</v>
      </c>
      <c r="P30" s="156">
        <v>23256.7</v>
      </c>
      <c r="Q30" s="154">
        <v>745.5</v>
      </c>
      <c r="R30" s="156">
        <v>871.5</v>
      </c>
      <c r="S30" s="134">
        <v>803.39846073115245</v>
      </c>
      <c r="T30" s="156">
        <v>14971.4</v>
      </c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</row>
    <row r="31" spans="2:45" ht="11.1" customHeight="1" x14ac:dyDescent="0.15">
      <c r="B31" s="154"/>
      <c r="C31" s="296">
        <v>41381</v>
      </c>
      <c r="E31" s="154">
        <v>766.5</v>
      </c>
      <c r="F31" s="156">
        <v>945</v>
      </c>
      <c r="G31" s="134">
        <v>847.50442489275918</v>
      </c>
      <c r="H31" s="156">
        <v>20671.8</v>
      </c>
      <c r="I31" s="154">
        <v>488.25</v>
      </c>
      <c r="J31" s="156">
        <v>592.20000000000005</v>
      </c>
      <c r="K31" s="134">
        <v>528.99487424007634</v>
      </c>
      <c r="L31" s="156">
        <v>39658</v>
      </c>
      <c r="M31" s="154">
        <v>777</v>
      </c>
      <c r="N31" s="156">
        <v>991.2</v>
      </c>
      <c r="O31" s="134">
        <v>880.19651119315802</v>
      </c>
      <c r="P31" s="156">
        <v>40392.699999999997</v>
      </c>
      <c r="Q31" s="154">
        <v>750.01499999999999</v>
      </c>
      <c r="R31" s="156">
        <v>879.375</v>
      </c>
      <c r="S31" s="134">
        <v>815.77980233998017</v>
      </c>
      <c r="T31" s="156">
        <v>52421.5</v>
      </c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</row>
    <row r="32" spans="2:45" ht="11.1" customHeight="1" x14ac:dyDescent="0.15">
      <c r="B32" s="154"/>
      <c r="C32" s="296">
        <v>41382</v>
      </c>
      <c r="E32" s="154">
        <v>766.5</v>
      </c>
      <c r="F32" s="156">
        <v>945</v>
      </c>
      <c r="G32" s="134">
        <v>850.55161667885898</v>
      </c>
      <c r="H32" s="156">
        <v>18167.2</v>
      </c>
      <c r="I32" s="154">
        <v>493.5</v>
      </c>
      <c r="J32" s="156">
        <v>593.25</v>
      </c>
      <c r="K32" s="134">
        <v>529.88437929221845</v>
      </c>
      <c r="L32" s="156">
        <v>30515.7</v>
      </c>
      <c r="M32" s="154">
        <v>777</v>
      </c>
      <c r="N32" s="156">
        <v>997.5</v>
      </c>
      <c r="O32" s="134">
        <v>882.4552226826994</v>
      </c>
      <c r="P32" s="156">
        <v>34006.1</v>
      </c>
      <c r="Q32" s="154">
        <v>756</v>
      </c>
      <c r="R32" s="156">
        <v>882</v>
      </c>
      <c r="S32" s="134">
        <v>817.28996286749236</v>
      </c>
      <c r="T32" s="156">
        <v>36319</v>
      </c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</row>
    <row r="33" spans="2:45" ht="11.1" customHeight="1" x14ac:dyDescent="0.15">
      <c r="B33" s="154"/>
      <c r="C33" s="296">
        <v>41383</v>
      </c>
      <c r="E33" s="154">
        <v>766.5</v>
      </c>
      <c r="F33" s="156">
        <v>945</v>
      </c>
      <c r="G33" s="134">
        <v>850.74564164648893</v>
      </c>
      <c r="H33" s="156">
        <v>18127.3</v>
      </c>
      <c r="I33" s="154">
        <v>488.25</v>
      </c>
      <c r="J33" s="156">
        <v>593.25</v>
      </c>
      <c r="K33" s="134">
        <v>532.97745326757831</v>
      </c>
      <c r="L33" s="156">
        <v>57652.3</v>
      </c>
      <c r="M33" s="154">
        <v>777</v>
      </c>
      <c r="N33" s="156">
        <v>997.5</v>
      </c>
      <c r="O33" s="134">
        <v>884.48690130344266</v>
      </c>
      <c r="P33" s="156">
        <v>44258.2</v>
      </c>
      <c r="Q33" s="154">
        <v>756</v>
      </c>
      <c r="R33" s="156">
        <v>882</v>
      </c>
      <c r="S33" s="134">
        <v>817.30312379568625</v>
      </c>
      <c r="T33" s="156">
        <v>43295.7</v>
      </c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</row>
    <row r="34" spans="2:45" ht="11.1" customHeight="1" x14ac:dyDescent="0.15">
      <c r="B34" s="154"/>
      <c r="C34" s="296">
        <v>41386</v>
      </c>
      <c r="E34" s="154">
        <v>771.75</v>
      </c>
      <c r="F34" s="156">
        <v>955.5</v>
      </c>
      <c r="G34" s="134">
        <v>856.17186542663592</v>
      </c>
      <c r="H34" s="156">
        <v>57177.9</v>
      </c>
      <c r="I34" s="154">
        <v>493.5</v>
      </c>
      <c r="J34" s="156">
        <v>593.25</v>
      </c>
      <c r="K34" s="134">
        <v>540.32537672886701</v>
      </c>
      <c r="L34" s="156">
        <v>102457</v>
      </c>
      <c r="M34" s="154">
        <v>787.5</v>
      </c>
      <c r="N34" s="156">
        <v>997.5</v>
      </c>
      <c r="O34" s="134">
        <v>892.51233787734418</v>
      </c>
      <c r="P34" s="156">
        <v>106318</v>
      </c>
      <c r="Q34" s="154">
        <v>761.25</v>
      </c>
      <c r="R34" s="156">
        <v>892.5</v>
      </c>
      <c r="S34" s="134">
        <v>824.22486561970936</v>
      </c>
      <c r="T34" s="156">
        <v>111466.5</v>
      </c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</row>
    <row r="35" spans="2:45" ht="11.1" customHeight="1" x14ac:dyDescent="0.15">
      <c r="B35" s="154"/>
      <c r="C35" s="296">
        <v>41387</v>
      </c>
      <c r="E35" s="154">
        <v>787.5</v>
      </c>
      <c r="F35" s="156">
        <v>976.5</v>
      </c>
      <c r="G35" s="134">
        <v>873.60502531063105</v>
      </c>
      <c r="H35" s="156">
        <v>12476</v>
      </c>
      <c r="I35" s="154">
        <v>504</v>
      </c>
      <c r="J35" s="156">
        <v>607.95000000000005</v>
      </c>
      <c r="K35" s="134">
        <v>551.80156931216368</v>
      </c>
      <c r="L35" s="156">
        <v>29379.200000000001</v>
      </c>
      <c r="M35" s="154">
        <v>819</v>
      </c>
      <c r="N35" s="156">
        <v>1029</v>
      </c>
      <c r="O35" s="134">
        <v>910.78815992457999</v>
      </c>
      <c r="P35" s="156">
        <v>23138.5</v>
      </c>
      <c r="Q35" s="154">
        <v>777</v>
      </c>
      <c r="R35" s="156">
        <v>913.5</v>
      </c>
      <c r="S35" s="134">
        <v>841.55543235494463</v>
      </c>
      <c r="T35" s="156">
        <v>24050.6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</row>
    <row r="36" spans="2:45" ht="11.1" customHeight="1" x14ac:dyDescent="0.15">
      <c r="B36" s="154"/>
      <c r="C36" s="296">
        <v>41388</v>
      </c>
      <c r="E36" s="154">
        <v>798</v>
      </c>
      <c r="F36" s="156">
        <v>992.25</v>
      </c>
      <c r="G36" s="134">
        <v>878.58049753047283</v>
      </c>
      <c r="H36" s="156">
        <v>24434.1</v>
      </c>
      <c r="I36" s="154">
        <v>509.25</v>
      </c>
      <c r="J36" s="156">
        <v>606.9</v>
      </c>
      <c r="K36" s="134">
        <v>555.06672009617319</v>
      </c>
      <c r="L36" s="156">
        <v>53500.9</v>
      </c>
      <c r="M36" s="154">
        <v>829.5</v>
      </c>
      <c r="N36" s="156">
        <v>1050</v>
      </c>
      <c r="O36" s="134">
        <v>913.35190322830977</v>
      </c>
      <c r="P36" s="156">
        <v>34172.6</v>
      </c>
      <c r="Q36" s="154">
        <v>787.5</v>
      </c>
      <c r="R36" s="156">
        <v>913.5</v>
      </c>
      <c r="S36" s="134">
        <v>843.20420412961744</v>
      </c>
      <c r="T36" s="156">
        <v>49196.6</v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</row>
    <row r="37" spans="2:45" ht="11.1" customHeight="1" x14ac:dyDescent="0.15">
      <c r="B37" s="154"/>
      <c r="C37" s="296">
        <v>41389</v>
      </c>
      <c r="D37" s="134"/>
      <c r="E37" s="154">
        <v>798</v>
      </c>
      <c r="F37" s="156">
        <v>997.5</v>
      </c>
      <c r="G37" s="134">
        <v>879.74893393486184</v>
      </c>
      <c r="H37" s="156">
        <v>18242.099999999999</v>
      </c>
      <c r="I37" s="154">
        <v>504</v>
      </c>
      <c r="J37" s="156">
        <v>609</v>
      </c>
      <c r="K37" s="134">
        <v>556.8247283308441</v>
      </c>
      <c r="L37" s="156">
        <v>26522.5</v>
      </c>
      <c r="M37" s="154">
        <v>829.5</v>
      </c>
      <c r="N37" s="156">
        <v>1060.5</v>
      </c>
      <c r="O37" s="134">
        <v>915.83059644197738</v>
      </c>
      <c r="P37" s="156">
        <v>34466.5</v>
      </c>
      <c r="Q37" s="154">
        <v>787.5</v>
      </c>
      <c r="R37" s="156">
        <v>913.5</v>
      </c>
      <c r="S37" s="134">
        <v>844.27545062506078</v>
      </c>
      <c r="T37" s="156">
        <v>31533.3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2:45" ht="14.25" customHeight="1" x14ac:dyDescent="0.15">
      <c r="B38" s="154"/>
      <c r="C38" s="296">
        <v>41390</v>
      </c>
      <c r="D38" s="134"/>
      <c r="E38" s="154">
        <v>808.5</v>
      </c>
      <c r="F38" s="154">
        <v>1018.5</v>
      </c>
      <c r="G38" s="156">
        <v>895.62420066425409</v>
      </c>
      <c r="H38" s="134">
        <v>19953.400000000001</v>
      </c>
      <c r="I38" s="154">
        <v>514.5</v>
      </c>
      <c r="J38" s="154">
        <v>630</v>
      </c>
      <c r="K38" s="154">
        <v>568.35037160133254</v>
      </c>
      <c r="L38" s="154">
        <v>40922.6</v>
      </c>
      <c r="M38" s="154">
        <v>840</v>
      </c>
      <c r="N38" s="154">
        <v>1071</v>
      </c>
      <c r="O38" s="154">
        <v>933.63220612054283</v>
      </c>
      <c r="P38" s="154">
        <v>27866.799999999999</v>
      </c>
      <c r="Q38" s="154">
        <v>798</v>
      </c>
      <c r="R38" s="154">
        <v>924</v>
      </c>
      <c r="S38" s="154">
        <v>844.93761073522205</v>
      </c>
      <c r="T38" s="156">
        <v>37903.4</v>
      </c>
      <c r="U38" s="15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2:45" x14ac:dyDescent="0.15">
      <c r="B39" s="251"/>
      <c r="C39" s="296">
        <v>41394</v>
      </c>
      <c r="D39" s="155"/>
      <c r="E39" s="156">
        <v>808.5</v>
      </c>
      <c r="F39" s="156">
        <v>1029</v>
      </c>
      <c r="G39" s="156">
        <v>904.60875753516359</v>
      </c>
      <c r="H39" s="156">
        <v>62108.1</v>
      </c>
      <c r="I39" s="156">
        <v>519.75</v>
      </c>
      <c r="J39" s="156">
        <v>640.5</v>
      </c>
      <c r="K39" s="156">
        <v>571.92425943297087</v>
      </c>
      <c r="L39" s="156">
        <v>108800.2</v>
      </c>
      <c r="M39" s="156">
        <v>850.5</v>
      </c>
      <c r="N39" s="156">
        <v>1076.25</v>
      </c>
      <c r="O39" s="156">
        <v>939.49385818477299</v>
      </c>
      <c r="P39" s="156">
        <v>110629.3</v>
      </c>
      <c r="Q39" s="156">
        <v>803.25</v>
      </c>
      <c r="R39" s="156">
        <v>924</v>
      </c>
      <c r="S39" s="156">
        <v>846.05300103842194</v>
      </c>
      <c r="T39" s="155">
        <v>124364.4</v>
      </c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x14ac:dyDescent="0.15">
      <c r="B40" s="326"/>
      <c r="C40" s="327"/>
      <c r="D40" s="160"/>
      <c r="E40" s="164"/>
      <c r="F40" s="164"/>
      <c r="G40" s="160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2:45" x14ac:dyDescent="0.15">
      <c r="B41" s="180" t="s">
        <v>109</v>
      </c>
      <c r="C41" s="135" t="s">
        <v>224</v>
      </c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2:45" x14ac:dyDescent="0.15">
      <c r="B42" s="225" t="s">
        <v>111</v>
      </c>
      <c r="C42" s="135" t="s">
        <v>112</v>
      </c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x14ac:dyDescent="0.15"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x14ac:dyDescent="0.15"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x14ac:dyDescent="0.15"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x14ac:dyDescent="0.15"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x14ac:dyDescent="0.15"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x14ac:dyDescent="0.15"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0:45" x14ac:dyDescent="0.15"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0:45" x14ac:dyDescent="0.15"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</row>
    <row r="51" spans="20:45" x14ac:dyDescent="0.15">
      <c r="T51" s="134"/>
      <c r="U51" s="134"/>
    </row>
    <row r="52" spans="20:45" x14ac:dyDescent="0.15">
      <c r="T52" s="134"/>
      <c r="U52" s="134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>
      <selection activeCell="E10" sqref="E10:P10"/>
    </sheetView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8.625" style="135" customWidth="1"/>
    <col min="4" max="4" width="2.625" style="135" customWidth="1"/>
    <col min="5" max="7" width="7.625" style="135" customWidth="1"/>
    <col min="8" max="8" width="10.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7" width="7.5" style="135"/>
    <col min="18" max="18" width="9" style="135" customWidth="1"/>
    <col min="19" max="19" width="6.375" style="135" customWidth="1"/>
    <col min="20" max="20" width="7.25" style="135" customWidth="1"/>
    <col min="21" max="21" width="7.5" style="135"/>
    <col min="22" max="22" width="9.125" style="135" customWidth="1"/>
    <col min="23" max="23" width="7.375" style="135" customWidth="1"/>
    <col min="24" max="24" width="7.5" style="135"/>
    <col min="25" max="25" width="8.125" style="135" customWidth="1"/>
    <col min="26" max="32" width="7.5" style="135"/>
    <col min="33" max="33" width="8" style="135" customWidth="1"/>
    <col min="34" max="16384" width="7.5" style="135"/>
  </cols>
  <sheetData>
    <row r="1" spans="2:40" x14ac:dyDescent="0.15"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2:40" x14ac:dyDescent="0.15"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2:40" ht="13.5" customHeight="1" x14ac:dyDescent="0.15">
      <c r="B3" s="135" t="s">
        <v>225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</row>
    <row r="4" spans="2:40" ht="13.5" customHeight="1" x14ac:dyDescent="0.15">
      <c r="P4" s="137" t="s">
        <v>226</v>
      </c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8"/>
      <c r="AH4" s="134"/>
      <c r="AI4" s="134"/>
      <c r="AJ4" s="134"/>
      <c r="AK4" s="134"/>
      <c r="AL4" s="134"/>
      <c r="AM4" s="134"/>
      <c r="AN4" s="134"/>
    </row>
    <row r="5" spans="2:40" ht="6" customHeight="1" x14ac:dyDescent="0.15">
      <c r="B5" s="150"/>
      <c r="C5" s="150"/>
      <c r="D5" s="150"/>
      <c r="E5" s="150"/>
      <c r="F5" s="150"/>
      <c r="G5" s="150"/>
      <c r="H5" s="150"/>
      <c r="I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</row>
    <row r="6" spans="2:40" ht="13.5" customHeight="1" x14ac:dyDescent="0.15">
      <c r="B6" s="139"/>
      <c r="C6" s="140" t="s">
        <v>88</v>
      </c>
      <c r="D6" s="141"/>
      <c r="E6" s="766" t="s">
        <v>227</v>
      </c>
      <c r="F6" s="767"/>
      <c r="G6" s="767"/>
      <c r="H6" s="768"/>
      <c r="I6" s="766" t="s">
        <v>228</v>
      </c>
      <c r="J6" s="767"/>
      <c r="K6" s="767"/>
      <c r="L6" s="768"/>
      <c r="M6" s="766" t="s">
        <v>229</v>
      </c>
      <c r="N6" s="767"/>
      <c r="O6" s="767"/>
      <c r="P6" s="768"/>
      <c r="R6" s="134"/>
      <c r="S6" s="134"/>
      <c r="T6" s="143"/>
      <c r="U6" s="143"/>
      <c r="V6" s="769"/>
      <c r="W6" s="769"/>
      <c r="X6" s="769"/>
      <c r="Y6" s="769"/>
      <c r="Z6" s="769"/>
      <c r="AA6" s="769"/>
      <c r="AB6" s="769"/>
      <c r="AC6" s="769"/>
      <c r="AD6" s="769"/>
      <c r="AE6" s="769"/>
      <c r="AF6" s="769"/>
      <c r="AG6" s="769"/>
      <c r="AH6" s="134"/>
      <c r="AI6" s="134"/>
      <c r="AJ6" s="134"/>
      <c r="AK6" s="134"/>
      <c r="AL6" s="134"/>
      <c r="AM6" s="134"/>
      <c r="AN6" s="134"/>
    </row>
    <row r="7" spans="2:40" x14ac:dyDescent="0.15">
      <c r="B7" s="149" t="s">
        <v>218</v>
      </c>
      <c r="C7" s="150"/>
      <c r="D7" s="150"/>
      <c r="E7" s="140" t="s">
        <v>222</v>
      </c>
      <c r="F7" s="271" t="s">
        <v>223</v>
      </c>
      <c r="G7" s="142" t="s">
        <v>175</v>
      </c>
      <c r="H7" s="271" t="s">
        <v>221</v>
      </c>
      <c r="I7" s="140" t="s">
        <v>222</v>
      </c>
      <c r="J7" s="271" t="s">
        <v>223</v>
      </c>
      <c r="K7" s="142" t="s">
        <v>175</v>
      </c>
      <c r="L7" s="271" t="s">
        <v>176</v>
      </c>
      <c r="M7" s="140" t="s">
        <v>222</v>
      </c>
      <c r="N7" s="271" t="s">
        <v>223</v>
      </c>
      <c r="O7" s="142" t="s">
        <v>175</v>
      </c>
      <c r="P7" s="271" t="s">
        <v>221</v>
      </c>
      <c r="R7" s="134"/>
      <c r="S7" s="134"/>
      <c r="T7" s="134"/>
      <c r="U7" s="134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34"/>
      <c r="AI7" s="134"/>
      <c r="AJ7" s="134"/>
      <c r="AK7" s="134"/>
      <c r="AL7" s="134"/>
      <c r="AM7" s="134"/>
      <c r="AN7" s="134"/>
    </row>
    <row r="8" spans="2:40" x14ac:dyDescent="0.15">
      <c r="B8" s="149" t="s">
        <v>100</v>
      </c>
      <c r="C8" s="134">
        <v>22</v>
      </c>
      <c r="D8" s="160" t="s">
        <v>101</v>
      </c>
      <c r="E8" s="156">
        <v>410</v>
      </c>
      <c r="F8" s="156">
        <v>683</v>
      </c>
      <c r="G8" s="156">
        <v>529</v>
      </c>
      <c r="H8" s="156">
        <v>17506025</v>
      </c>
      <c r="I8" s="156">
        <v>840</v>
      </c>
      <c r="J8" s="156">
        <v>1217</v>
      </c>
      <c r="K8" s="156">
        <v>1003</v>
      </c>
      <c r="L8" s="156">
        <v>1230762</v>
      </c>
      <c r="M8" s="156">
        <v>545</v>
      </c>
      <c r="N8" s="156">
        <v>834</v>
      </c>
      <c r="O8" s="156">
        <v>682</v>
      </c>
      <c r="P8" s="156">
        <v>47469421</v>
      </c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</row>
    <row r="9" spans="2:40" x14ac:dyDescent="0.15">
      <c r="B9" s="154"/>
      <c r="C9" s="134">
        <v>23</v>
      </c>
      <c r="D9" s="155"/>
      <c r="E9" s="158">
        <v>441</v>
      </c>
      <c r="F9" s="158">
        <v>759.15</v>
      </c>
      <c r="G9" s="158">
        <v>578.73838852270842</v>
      </c>
      <c r="H9" s="158">
        <v>14375920.499999994</v>
      </c>
      <c r="I9" s="158">
        <v>824.25</v>
      </c>
      <c r="J9" s="158">
        <v>1317.2250000000001</v>
      </c>
      <c r="K9" s="158">
        <v>1038.7745773000727</v>
      </c>
      <c r="L9" s="158">
        <v>1071770.5000000002</v>
      </c>
      <c r="M9" s="158">
        <v>514.5</v>
      </c>
      <c r="N9" s="158">
        <v>903</v>
      </c>
      <c r="O9" s="158">
        <v>717.10639706480561</v>
      </c>
      <c r="P9" s="159">
        <v>43680898.499999978</v>
      </c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</row>
    <row r="10" spans="2:40" x14ac:dyDescent="0.15">
      <c r="B10" s="149"/>
      <c r="C10" s="150">
        <v>24</v>
      </c>
      <c r="D10" s="160"/>
      <c r="E10" s="238">
        <v>399</v>
      </c>
      <c r="F10" s="238">
        <v>682.5</v>
      </c>
      <c r="G10" s="238">
        <v>528.15</v>
      </c>
      <c r="H10" s="238">
        <v>14829273.099999998</v>
      </c>
      <c r="I10" s="238">
        <v>766.5</v>
      </c>
      <c r="J10" s="238">
        <v>1207.5</v>
      </c>
      <c r="K10" s="238">
        <v>952.35</v>
      </c>
      <c r="L10" s="238">
        <v>1035545.7000000001</v>
      </c>
      <c r="M10" s="238">
        <v>536.55000000000007</v>
      </c>
      <c r="N10" s="238">
        <v>821.1</v>
      </c>
      <c r="O10" s="238">
        <v>659.4</v>
      </c>
      <c r="P10" s="240">
        <v>43594280.899999991</v>
      </c>
      <c r="R10" s="134"/>
      <c r="S10" s="134"/>
      <c r="T10" s="134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34"/>
      <c r="AI10" s="134"/>
      <c r="AJ10" s="134"/>
      <c r="AK10" s="134"/>
      <c r="AL10" s="134"/>
      <c r="AM10" s="134"/>
      <c r="AN10" s="134"/>
    </row>
    <row r="11" spans="2:40" x14ac:dyDescent="0.15">
      <c r="B11" s="154"/>
      <c r="C11" s="134">
        <v>8</v>
      </c>
      <c r="D11" s="155"/>
      <c r="E11" s="156">
        <v>472.5</v>
      </c>
      <c r="F11" s="156">
        <v>614.25</v>
      </c>
      <c r="G11" s="156">
        <v>554.82875009991619</v>
      </c>
      <c r="H11" s="156">
        <v>1030002.7</v>
      </c>
      <c r="I11" s="156">
        <v>777</v>
      </c>
      <c r="J11" s="156">
        <v>1144.5</v>
      </c>
      <c r="K11" s="156">
        <v>974.39409653144173</v>
      </c>
      <c r="L11" s="156">
        <v>78028.300000000032</v>
      </c>
      <c r="M11" s="156">
        <v>609</v>
      </c>
      <c r="N11" s="156">
        <v>787.5</v>
      </c>
      <c r="O11" s="156">
        <v>718.27157376374635</v>
      </c>
      <c r="P11" s="155">
        <v>3656116.4999999995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</row>
    <row r="12" spans="2:40" x14ac:dyDescent="0.15">
      <c r="B12" s="154"/>
      <c r="C12" s="134">
        <v>9</v>
      </c>
      <c r="D12" s="155"/>
      <c r="E12" s="156">
        <v>462</v>
      </c>
      <c r="F12" s="156">
        <v>614.25</v>
      </c>
      <c r="G12" s="156">
        <v>536.11482452479822</v>
      </c>
      <c r="H12" s="156">
        <v>1151808.7</v>
      </c>
      <c r="I12" s="156">
        <v>799.05000000000007</v>
      </c>
      <c r="J12" s="156">
        <v>1113</v>
      </c>
      <c r="K12" s="156">
        <v>970.4918101139466</v>
      </c>
      <c r="L12" s="156">
        <v>76333.7</v>
      </c>
      <c r="M12" s="156">
        <v>572.25</v>
      </c>
      <c r="N12" s="156">
        <v>750.75</v>
      </c>
      <c r="O12" s="156">
        <v>688.10514808549465</v>
      </c>
      <c r="P12" s="155">
        <v>3139791.9000000004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</row>
    <row r="13" spans="2:40" x14ac:dyDescent="0.15">
      <c r="B13" s="154"/>
      <c r="C13" s="134">
        <v>10</v>
      </c>
      <c r="D13" s="155"/>
      <c r="E13" s="156">
        <v>409.5</v>
      </c>
      <c r="F13" s="156">
        <v>598.5</v>
      </c>
      <c r="G13" s="156">
        <v>492.07699670580479</v>
      </c>
      <c r="H13" s="156">
        <v>1465990.6</v>
      </c>
      <c r="I13" s="156">
        <v>819</v>
      </c>
      <c r="J13" s="156">
        <v>1102.5</v>
      </c>
      <c r="K13" s="156">
        <v>950.34517117641974</v>
      </c>
      <c r="L13" s="156">
        <v>100846.29999999999</v>
      </c>
      <c r="M13" s="156">
        <v>542.85</v>
      </c>
      <c r="N13" s="156">
        <v>708.75</v>
      </c>
      <c r="O13" s="156">
        <v>614.43261404943689</v>
      </c>
      <c r="P13" s="155">
        <v>4196826.8999999994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</row>
    <row r="14" spans="2:40" x14ac:dyDescent="0.15">
      <c r="B14" s="154"/>
      <c r="C14" s="134">
        <v>11</v>
      </c>
      <c r="D14" s="155"/>
      <c r="E14" s="156">
        <v>399</v>
      </c>
      <c r="F14" s="156">
        <v>556.5</v>
      </c>
      <c r="G14" s="155">
        <v>471.34294895835177</v>
      </c>
      <c r="H14" s="156">
        <v>1372176.0999999999</v>
      </c>
      <c r="I14" s="156">
        <v>808.5</v>
      </c>
      <c r="J14" s="156">
        <v>1071</v>
      </c>
      <c r="K14" s="156">
        <v>931.30320035941793</v>
      </c>
      <c r="L14" s="156">
        <v>100307.2</v>
      </c>
      <c r="M14" s="156">
        <v>536.55000000000007</v>
      </c>
      <c r="N14" s="156">
        <v>659.4</v>
      </c>
      <c r="O14" s="156">
        <v>587.72103529453273</v>
      </c>
      <c r="P14" s="155">
        <v>3940329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</row>
    <row r="15" spans="2:40" x14ac:dyDescent="0.15">
      <c r="B15" s="154"/>
      <c r="C15" s="134">
        <v>12</v>
      </c>
      <c r="D15" s="155"/>
      <c r="E15" s="156">
        <v>420</v>
      </c>
      <c r="F15" s="156">
        <v>577.5</v>
      </c>
      <c r="G15" s="156">
        <v>493.03084339593624</v>
      </c>
      <c r="H15" s="156">
        <v>1207765.5999999999</v>
      </c>
      <c r="I15" s="156">
        <v>819</v>
      </c>
      <c r="J15" s="156">
        <v>1207.5</v>
      </c>
      <c r="K15" s="156">
        <v>957.30115874743535</v>
      </c>
      <c r="L15" s="156">
        <v>80387.899999999994</v>
      </c>
      <c r="M15" s="156">
        <v>546</v>
      </c>
      <c r="N15" s="156">
        <v>710.85</v>
      </c>
      <c r="O15" s="156">
        <v>631.47912609265302</v>
      </c>
      <c r="P15" s="155">
        <v>2894743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</row>
    <row r="16" spans="2:40" x14ac:dyDescent="0.15">
      <c r="B16" s="154" t="s">
        <v>102</v>
      </c>
      <c r="C16" s="134">
        <v>1</v>
      </c>
      <c r="D16" s="155" t="s">
        <v>103</v>
      </c>
      <c r="E16" s="156">
        <v>399</v>
      </c>
      <c r="F16" s="156">
        <v>546</v>
      </c>
      <c r="G16" s="156">
        <v>474.45172493289459</v>
      </c>
      <c r="H16" s="156">
        <v>1381543.4999999998</v>
      </c>
      <c r="I16" s="156">
        <v>735</v>
      </c>
      <c r="J16" s="156">
        <v>1102.5</v>
      </c>
      <c r="K16" s="156">
        <v>941.72724785701257</v>
      </c>
      <c r="L16" s="156">
        <v>92958.099999999991</v>
      </c>
      <c r="M16" s="156">
        <v>546</v>
      </c>
      <c r="N16" s="156">
        <v>686.7</v>
      </c>
      <c r="O16" s="156">
        <v>605.50456811310619</v>
      </c>
      <c r="P16" s="155">
        <v>3982650.5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</row>
    <row r="17" spans="2:40" x14ac:dyDescent="0.15">
      <c r="B17" s="154"/>
      <c r="C17" s="134">
        <v>2</v>
      </c>
      <c r="D17" s="155"/>
      <c r="E17" s="156">
        <v>399</v>
      </c>
      <c r="F17" s="155">
        <v>530.25</v>
      </c>
      <c r="G17" s="156">
        <v>474.36027585222877</v>
      </c>
      <c r="H17" s="156">
        <v>1448183.2000000002</v>
      </c>
      <c r="I17" s="156">
        <v>735</v>
      </c>
      <c r="J17" s="155">
        <v>1029</v>
      </c>
      <c r="K17" s="156">
        <v>909.74084439469073</v>
      </c>
      <c r="L17" s="156">
        <v>91053.1</v>
      </c>
      <c r="M17" s="156">
        <v>546</v>
      </c>
      <c r="N17" s="156">
        <v>665.7</v>
      </c>
      <c r="O17" s="156">
        <v>603.1546340793376</v>
      </c>
      <c r="P17" s="155">
        <v>3773943.0000000009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</row>
    <row r="18" spans="2:40" x14ac:dyDescent="0.15">
      <c r="B18" s="154"/>
      <c r="C18" s="134">
        <v>3</v>
      </c>
      <c r="D18" s="155"/>
      <c r="E18" s="156">
        <v>438.90000000000003</v>
      </c>
      <c r="F18" s="156">
        <v>588</v>
      </c>
      <c r="G18" s="156">
        <v>519.39584052402029</v>
      </c>
      <c r="H18" s="156">
        <v>1374119.8000000003</v>
      </c>
      <c r="I18" s="156">
        <v>798</v>
      </c>
      <c r="J18" s="156">
        <v>1102.5</v>
      </c>
      <c r="K18" s="156">
        <v>938.93054115063171</v>
      </c>
      <c r="L18" s="156">
        <v>102334.6</v>
      </c>
      <c r="M18" s="156">
        <v>543.9</v>
      </c>
      <c r="N18" s="156">
        <v>697.2</v>
      </c>
      <c r="O18" s="156">
        <v>626.19722347773711</v>
      </c>
      <c r="P18" s="155">
        <v>3940580.7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</row>
    <row r="19" spans="2:40" x14ac:dyDescent="0.15">
      <c r="B19" s="149"/>
      <c r="C19" s="150">
        <v>4</v>
      </c>
      <c r="D19" s="160"/>
      <c r="E19" s="164">
        <v>462</v>
      </c>
      <c r="F19" s="164">
        <v>672</v>
      </c>
      <c r="G19" s="164">
        <v>558.81932157150891</v>
      </c>
      <c r="H19" s="164">
        <v>1433123.6</v>
      </c>
      <c r="I19" s="164">
        <v>819</v>
      </c>
      <c r="J19" s="164">
        <v>1170.75</v>
      </c>
      <c r="K19" s="164">
        <v>970.07518905293489</v>
      </c>
      <c r="L19" s="164">
        <v>117650.20000000001</v>
      </c>
      <c r="M19" s="164">
        <v>570.15</v>
      </c>
      <c r="N19" s="164">
        <v>782.25</v>
      </c>
      <c r="O19" s="164">
        <v>673.47026642022922</v>
      </c>
      <c r="P19" s="160">
        <v>4220648.7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</row>
    <row r="20" spans="2:40" ht="11.1" customHeight="1" x14ac:dyDescent="0.15">
      <c r="B20" s="147"/>
      <c r="C20" s="296">
        <v>41365</v>
      </c>
      <c r="E20" s="213">
        <v>472.5</v>
      </c>
      <c r="F20" s="213">
        <v>582.75</v>
      </c>
      <c r="G20" s="213">
        <v>535.82889304492028</v>
      </c>
      <c r="H20" s="156">
        <v>110431.9</v>
      </c>
      <c r="I20" s="213">
        <v>819</v>
      </c>
      <c r="J20" s="213">
        <v>1070.79</v>
      </c>
      <c r="K20" s="213">
        <v>934.31945575834993</v>
      </c>
      <c r="L20" s="156">
        <v>12161.6</v>
      </c>
      <c r="M20" s="213">
        <v>574.35</v>
      </c>
      <c r="N20" s="213">
        <v>685.65</v>
      </c>
      <c r="O20" s="213">
        <v>636.10197076142776</v>
      </c>
      <c r="P20" s="156">
        <v>278573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</row>
    <row r="21" spans="2:40" ht="11.1" customHeight="1" x14ac:dyDescent="0.15">
      <c r="B21" s="154"/>
      <c r="C21" s="296">
        <v>41366</v>
      </c>
      <c r="E21" s="154">
        <v>462</v>
      </c>
      <c r="F21" s="156">
        <v>591.15</v>
      </c>
      <c r="G21" s="134">
        <v>536.572702514198</v>
      </c>
      <c r="H21" s="156">
        <v>18794.099999999999</v>
      </c>
      <c r="I21" s="154">
        <v>819</v>
      </c>
      <c r="J21" s="156">
        <v>1050</v>
      </c>
      <c r="K21" s="134">
        <v>941.22721057429362</v>
      </c>
      <c r="L21" s="156">
        <v>1777.3</v>
      </c>
      <c r="M21" s="154">
        <v>570.15</v>
      </c>
      <c r="N21" s="156">
        <v>681.45</v>
      </c>
      <c r="O21" s="134">
        <v>640.50660711275941</v>
      </c>
      <c r="P21" s="156">
        <v>26797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</row>
    <row r="22" spans="2:40" ht="11.1" customHeight="1" x14ac:dyDescent="0.15">
      <c r="B22" s="154"/>
      <c r="C22" s="296">
        <v>41367</v>
      </c>
      <c r="E22" s="154">
        <v>462</v>
      </c>
      <c r="F22" s="156">
        <v>593.25</v>
      </c>
      <c r="G22" s="134">
        <v>538.2828579950426</v>
      </c>
      <c r="H22" s="156">
        <v>58813.1</v>
      </c>
      <c r="I22" s="154">
        <v>829.5</v>
      </c>
      <c r="J22" s="156">
        <v>1060.5</v>
      </c>
      <c r="K22" s="134">
        <v>944.99050847457636</v>
      </c>
      <c r="L22" s="156">
        <v>3575.1</v>
      </c>
      <c r="M22" s="154">
        <v>572.25</v>
      </c>
      <c r="N22" s="156">
        <v>682.5</v>
      </c>
      <c r="O22" s="134">
        <v>644.20361067196234</v>
      </c>
      <c r="P22" s="156">
        <v>155360.6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</row>
    <row r="23" spans="2:40" ht="11.1" customHeight="1" x14ac:dyDescent="0.15">
      <c r="B23" s="154"/>
      <c r="C23" s="296">
        <v>41368</v>
      </c>
      <c r="E23" s="154">
        <v>463.05</v>
      </c>
      <c r="F23" s="156">
        <v>597.45000000000005</v>
      </c>
      <c r="G23" s="134">
        <v>540.70603397908098</v>
      </c>
      <c r="H23" s="156">
        <v>15275.7</v>
      </c>
      <c r="I23" s="154">
        <v>840</v>
      </c>
      <c r="J23" s="156">
        <v>1026.27</v>
      </c>
      <c r="K23" s="134">
        <v>950.33628318584067</v>
      </c>
      <c r="L23" s="156">
        <v>386.6</v>
      </c>
      <c r="M23" s="154">
        <v>584.85</v>
      </c>
      <c r="N23" s="156">
        <v>699.30000000000007</v>
      </c>
      <c r="O23" s="134">
        <v>647.9482106643062</v>
      </c>
      <c r="P23" s="156">
        <v>38441.300000000003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</row>
    <row r="24" spans="2:40" ht="11.1" customHeight="1" x14ac:dyDescent="0.15">
      <c r="B24" s="154"/>
      <c r="C24" s="296">
        <v>41369</v>
      </c>
      <c r="E24" s="154">
        <v>472.5</v>
      </c>
      <c r="F24" s="156">
        <v>598.5</v>
      </c>
      <c r="G24" s="134">
        <v>547.91586600882886</v>
      </c>
      <c r="H24" s="156">
        <v>39849</v>
      </c>
      <c r="I24" s="154">
        <v>840</v>
      </c>
      <c r="J24" s="156">
        <v>1018.5</v>
      </c>
      <c r="K24" s="134">
        <v>953.65846782033793</v>
      </c>
      <c r="L24" s="156">
        <v>1604.4</v>
      </c>
      <c r="M24" s="154">
        <v>592.20000000000005</v>
      </c>
      <c r="N24" s="156">
        <v>703.5</v>
      </c>
      <c r="O24" s="134">
        <v>652.10097140741868</v>
      </c>
      <c r="P24" s="156">
        <v>46885.7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</row>
    <row r="25" spans="2:40" ht="11.1" customHeight="1" x14ac:dyDescent="0.15">
      <c r="B25" s="154"/>
      <c r="C25" s="296">
        <v>41372</v>
      </c>
      <c r="E25" s="154">
        <v>472.5</v>
      </c>
      <c r="F25" s="156">
        <v>599.97</v>
      </c>
      <c r="G25" s="134">
        <v>550.15811584643757</v>
      </c>
      <c r="H25" s="156">
        <v>163334.5</v>
      </c>
      <c r="I25" s="154">
        <v>840</v>
      </c>
      <c r="J25" s="156">
        <v>1050.105</v>
      </c>
      <c r="K25" s="134">
        <v>958.61122119094773</v>
      </c>
      <c r="L25" s="156">
        <v>19138.900000000001</v>
      </c>
      <c r="M25" s="154">
        <v>593.25</v>
      </c>
      <c r="N25" s="156">
        <v>706.65</v>
      </c>
      <c r="O25" s="134">
        <v>653.08820226960518</v>
      </c>
      <c r="P25" s="156">
        <v>502665.8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</row>
    <row r="26" spans="2:40" ht="11.1" customHeight="1" x14ac:dyDescent="0.15">
      <c r="B26" s="154"/>
      <c r="C26" s="296">
        <v>41373</v>
      </c>
      <c r="E26" s="154">
        <v>483</v>
      </c>
      <c r="F26" s="156">
        <v>598.5</v>
      </c>
      <c r="G26" s="134">
        <v>550.41472784912116</v>
      </c>
      <c r="H26" s="156">
        <v>49859.199999999997</v>
      </c>
      <c r="I26" s="154">
        <v>850.5</v>
      </c>
      <c r="J26" s="156">
        <v>1102.5</v>
      </c>
      <c r="K26" s="134">
        <v>962.87322274881478</v>
      </c>
      <c r="L26" s="156">
        <v>4166.5</v>
      </c>
      <c r="M26" s="154">
        <v>596.4</v>
      </c>
      <c r="N26" s="156">
        <v>706.65</v>
      </c>
      <c r="O26" s="134">
        <v>654.33667224306123</v>
      </c>
      <c r="P26" s="156">
        <v>59704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</row>
    <row r="27" spans="2:40" ht="11.1" customHeight="1" x14ac:dyDescent="0.15">
      <c r="B27" s="154"/>
      <c r="C27" s="296">
        <v>41374</v>
      </c>
      <c r="E27" s="154">
        <v>483</v>
      </c>
      <c r="F27" s="156">
        <v>601.65</v>
      </c>
      <c r="G27" s="134">
        <v>551.66380165196153</v>
      </c>
      <c r="H27" s="156">
        <v>64394.7</v>
      </c>
      <c r="I27" s="154">
        <v>850.5</v>
      </c>
      <c r="J27" s="156">
        <v>1092</v>
      </c>
      <c r="K27" s="134">
        <v>966.37811634349032</v>
      </c>
      <c r="L27" s="156">
        <v>3201.6</v>
      </c>
      <c r="M27" s="154">
        <v>598.5</v>
      </c>
      <c r="N27" s="156">
        <v>706.65</v>
      </c>
      <c r="O27" s="134">
        <v>655.47449659817198</v>
      </c>
      <c r="P27" s="156">
        <v>195079.3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</row>
    <row r="28" spans="2:40" ht="11.1" customHeight="1" x14ac:dyDescent="0.15">
      <c r="B28" s="154"/>
      <c r="C28" s="296">
        <v>41375</v>
      </c>
      <c r="E28" s="325">
        <v>486.04500000000002</v>
      </c>
      <c r="F28" s="325">
        <v>604.80000000000007</v>
      </c>
      <c r="G28" s="325">
        <v>556.56529643246427</v>
      </c>
      <c r="H28" s="325">
        <v>38234.6</v>
      </c>
      <c r="I28" s="325">
        <v>861</v>
      </c>
      <c r="J28" s="325">
        <v>1060.5</v>
      </c>
      <c r="K28" s="325">
        <v>971.80769230769226</v>
      </c>
      <c r="L28" s="325">
        <v>1693.7</v>
      </c>
      <c r="M28" s="325">
        <v>613.20000000000005</v>
      </c>
      <c r="N28" s="325">
        <v>701.4</v>
      </c>
      <c r="O28" s="325">
        <v>654.77458264373593</v>
      </c>
      <c r="P28" s="325">
        <v>176978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</row>
    <row r="29" spans="2:40" ht="11.1" customHeight="1" x14ac:dyDescent="0.15">
      <c r="B29" s="154"/>
      <c r="C29" s="296">
        <v>41376</v>
      </c>
      <c r="E29" s="154">
        <v>493.5</v>
      </c>
      <c r="F29" s="156">
        <v>605.85</v>
      </c>
      <c r="G29" s="134">
        <v>548.99747882517829</v>
      </c>
      <c r="H29" s="156">
        <v>43841.3</v>
      </c>
      <c r="I29" s="154">
        <v>861</v>
      </c>
      <c r="J29" s="156">
        <v>1102.5</v>
      </c>
      <c r="K29" s="134">
        <v>974.09695968274968</v>
      </c>
      <c r="L29" s="156">
        <v>3147.3</v>
      </c>
      <c r="M29" s="154">
        <v>603.75</v>
      </c>
      <c r="N29" s="156">
        <v>699.30000000000007</v>
      </c>
      <c r="O29" s="134">
        <v>651.27796053045552</v>
      </c>
      <c r="P29" s="156">
        <v>195661.8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</row>
    <row r="30" spans="2:40" ht="11.1" customHeight="1" x14ac:dyDescent="0.15">
      <c r="B30" s="154"/>
      <c r="C30" s="296">
        <v>41379</v>
      </c>
      <c r="E30" s="154">
        <v>493.5</v>
      </c>
      <c r="F30" s="156">
        <v>609</v>
      </c>
      <c r="G30" s="134">
        <v>546.38772908443354</v>
      </c>
      <c r="H30" s="156">
        <v>121735.9</v>
      </c>
      <c r="I30" s="154">
        <v>855.75</v>
      </c>
      <c r="J30" s="156">
        <v>1102.5</v>
      </c>
      <c r="K30" s="134">
        <v>975.40435847453364</v>
      </c>
      <c r="L30" s="156">
        <v>12953.4</v>
      </c>
      <c r="M30" s="154">
        <v>599.97</v>
      </c>
      <c r="N30" s="156">
        <v>700.35</v>
      </c>
      <c r="O30" s="134">
        <v>647.24178015323662</v>
      </c>
      <c r="P30" s="156">
        <v>361463.5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</row>
    <row r="31" spans="2:40" ht="11.1" customHeight="1" x14ac:dyDescent="0.15">
      <c r="B31" s="154"/>
      <c r="C31" s="296">
        <v>41380</v>
      </c>
      <c r="E31" s="154">
        <v>504</v>
      </c>
      <c r="F31" s="156">
        <v>612.15</v>
      </c>
      <c r="G31" s="134">
        <v>555.49569115177724</v>
      </c>
      <c r="H31" s="156">
        <v>31038.3</v>
      </c>
      <c r="I31" s="154">
        <v>871.5</v>
      </c>
      <c r="J31" s="156">
        <v>1102.5</v>
      </c>
      <c r="K31" s="134">
        <v>976.76080033966628</v>
      </c>
      <c r="L31" s="156">
        <v>3063.5</v>
      </c>
      <c r="M31" s="154">
        <v>609</v>
      </c>
      <c r="N31" s="156">
        <v>703.5</v>
      </c>
      <c r="O31" s="134">
        <v>651.22798458876684</v>
      </c>
      <c r="P31" s="156">
        <v>89413.6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</row>
    <row r="32" spans="2:40" ht="11.1" customHeight="1" x14ac:dyDescent="0.15">
      <c r="B32" s="154"/>
      <c r="C32" s="296">
        <v>41381</v>
      </c>
      <c r="E32" s="154">
        <v>509.25</v>
      </c>
      <c r="F32" s="156">
        <v>619.5</v>
      </c>
      <c r="G32" s="134">
        <v>560.61076370356795</v>
      </c>
      <c r="H32" s="156">
        <v>95241.7</v>
      </c>
      <c r="I32" s="154">
        <v>892.5</v>
      </c>
      <c r="J32" s="156">
        <v>1109.8500000000001</v>
      </c>
      <c r="K32" s="134">
        <v>988.5481522956328</v>
      </c>
      <c r="L32" s="156">
        <v>2669</v>
      </c>
      <c r="M32" s="154">
        <v>615.30000000000007</v>
      </c>
      <c r="N32" s="156">
        <v>710.85</v>
      </c>
      <c r="O32" s="134">
        <v>657.14849113870048</v>
      </c>
      <c r="P32" s="156">
        <v>263196.5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</row>
    <row r="33" spans="2:40" ht="11.1" customHeight="1" x14ac:dyDescent="0.15">
      <c r="B33" s="154"/>
      <c r="C33" s="296">
        <v>41382</v>
      </c>
      <c r="E33" s="154">
        <v>509.25</v>
      </c>
      <c r="F33" s="156">
        <v>619.5</v>
      </c>
      <c r="G33" s="134">
        <v>562.08466744761165</v>
      </c>
      <c r="H33" s="156">
        <v>41996.800000000003</v>
      </c>
      <c r="I33" s="154">
        <v>892.5</v>
      </c>
      <c r="J33" s="156">
        <v>1050</v>
      </c>
      <c r="K33" s="134">
        <v>990.07500000000005</v>
      </c>
      <c r="L33" s="156">
        <v>1838.4</v>
      </c>
      <c r="M33" s="154">
        <v>618.45000000000005</v>
      </c>
      <c r="N33" s="156">
        <v>714</v>
      </c>
      <c r="O33" s="134">
        <v>658.88794873745087</v>
      </c>
      <c r="P33" s="156">
        <v>170591.9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</row>
    <row r="34" spans="2:40" ht="11.1" customHeight="1" x14ac:dyDescent="0.15">
      <c r="B34" s="154"/>
      <c r="C34" s="296">
        <v>41383</v>
      </c>
      <c r="E34" s="154">
        <v>509.25</v>
      </c>
      <c r="F34" s="156">
        <v>619.5</v>
      </c>
      <c r="G34" s="134">
        <v>563.22981047091491</v>
      </c>
      <c r="H34" s="156">
        <v>69705.7</v>
      </c>
      <c r="I34" s="154">
        <v>892.5</v>
      </c>
      <c r="J34" s="156">
        <v>1081.5</v>
      </c>
      <c r="K34" s="134">
        <v>991.88431253785586</v>
      </c>
      <c r="L34" s="156">
        <v>3862.8</v>
      </c>
      <c r="M34" s="154">
        <v>624.75</v>
      </c>
      <c r="N34" s="156">
        <v>714.84</v>
      </c>
      <c r="O34" s="134">
        <v>661.7015121461144</v>
      </c>
      <c r="P34" s="156">
        <v>197591.6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</row>
    <row r="35" spans="2:40" ht="11.1" customHeight="1" x14ac:dyDescent="0.15">
      <c r="B35" s="154"/>
      <c r="C35" s="296">
        <v>41386</v>
      </c>
      <c r="E35" s="154">
        <v>514.5</v>
      </c>
      <c r="F35" s="156">
        <v>625.16999999999996</v>
      </c>
      <c r="G35" s="134">
        <v>567.25333233833476</v>
      </c>
      <c r="H35" s="156">
        <v>135862.1</v>
      </c>
      <c r="I35" s="154">
        <v>892.5</v>
      </c>
      <c r="J35" s="156">
        <v>1102.5</v>
      </c>
      <c r="K35" s="134">
        <v>997.51811824539084</v>
      </c>
      <c r="L35" s="156">
        <v>11881.3</v>
      </c>
      <c r="M35" s="154">
        <v>640.5</v>
      </c>
      <c r="N35" s="156">
        <v>721.03500000000008</v>
      </c>
      <c r="O35" s="134">
        <v>669.35970020869729</v>
      </c>
      <c r="P35" s="156">
        <v>410360.6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</row>
    <row r="36" spans="2:40" ht="11.1" customHeight="1" x14ac:dyDescent="0.15">
      <c r="B36" s="154"/>
      <c r="C36" s="296">
        <v>41387</v>
      </c>
      <c r="E36" s="154">
        <v>525</v>
      </c>
      <c r="F36" s="156">
        <v>661.5</v>
      </c>
      <c r="G36" s="134">
        <v>579.33742469944991</v>
      </c>
      <c r="H36" s="156">
        <v>37692</v>
      </c>
      <c r="I36" s="154">
        <v>903</v>
      </c>
      <c r="J36" s="156">
        <v>1170.75</v>
      </c>
      <c r="K36" s="134">
        <v>1018.9824945295403</v>
      </c>
      <c r="L36" s="156">
        <v>3116.9</v>
      </c>
      <c r="M36" s="154">
        <v>664.65</v>
      </c>
      <c r="N36" s="156">
        <v>749.7</v>
      </c>
      <c r="O36" s="134">
        <v>703.29049641590882</v>
      </c>
      <c r="P36" s="156">
        <v>62271.3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</row>
    <row r="37" spans="2:40" ht="11.1" customHeight="1" x14ac:dyDescent="0.15">
      <c r="B37" s="154"/>
      <c r="C37" s="296">
        <v>41388</v>
      </c>
      <c r="E37" s="154">
        <v>530.04000000000008</v>
      </c>
      <c r="F37" s="156">
        <v>666.75</v>
      </c>
      <c r="G37" s="134">
        <v>585.12168735093815</v>
      </c>
      <c r="H37" s="156">
        <v>60330.6</v>
      </c>
      <c r="I37" s="154">
        <v>903</v>
      </c>
      <c r="J37" s="156">
        <v>1165.5</v>
      </c>
      <c r="K37" s="134">
        <v>1024.0705982641043</v>
      </c>
      <c r="L37" s="156">
        <v>5281.9</v>
      </c>
      <c r="M37" s="154">
        <v>665.7</v>
      </c>
      <c r="N37" s="156">
        <v>759.15</v>
      </c>
      <c r="O37" s="134">
        <v>719.68338746229631</v>
      </c>
      <c r="P37" s="156">
        <v>190709.6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</row>
    <row r="38" spans="2:40" ht="11.1" customHeight="1" x14ac:dyDescent="0.15">
      <c r="B38" s="154"/>
      <c r="C38" s="296">
        <v>41389</v>
      </c>
      <c r="D38" s="134"/>
      <c r="E38" s="154">
        <v>530.04000000000008</v>
      </c>
      <c r="F38" s="156">
        <v>661.5</v>
      </c>
      <c r="G38" s="134">
        <v>585.46438837611424</v>
      </c>
      <c r="H38" s="156">
        <v>36688.9</v>
      </c>
      <c r="I38" s="328">
        <v>903</v>
      </c>
      <c r="J38" s="328">
        <v>1165.5</v>
      </c>
      <c r="K38" s="328">
        <v>1025.9404560810813</v>
      </c>
      <c r="L38" s="156">
        <v>3628.1</v>
      </c>
      <c r="M38" s="154">
        <v>665.7</v>
      </c>
      <c r="N38" s="156">
        <v>760.2</v>
      </c>
      <c r="O38" s="134">
        <v>719.49316887129476</v>
      </c>
      <c r="P38" s="156">
        <v>157912.29999999999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</row>
    <row r="39" spans="2:40" x14ac:dyDescent="0.15">
      <c r="B39" s="154"/>
      <c r="C39" s="296">
        <v>41390</v>
      </c>
      <c r="D39" s="134"/>
      <c r="E39" s="154">
        <v>551.25</v>
      </c>
      <c r="F39" s="154">
        <v>672</v>
      </c>
      <c r="G39" s="154">
        <v>601.4248565288591</v>
      </c>
      <c r="H39" s="154">
        <v>37709.4</v>
      </c>
      <c r="I39" s="154">
        <v>924</v>
      </c>
      <c r="J39" s="154">
        <v>1165.5</v>
      </c>
      <c r="K39" s="154">
        <v>1044.9557463672395</v>
      </c>
      <c r="L39" s="154">
        <v>3947.7</v>
      </c>
      <c r="M39" s="154">
        <v>679.35</v>
      </c>
      <c r="N39" s="154">
        <v>777</v>
      </c>
      <c r="O39" s="154">
        <v>724.51652253712052</v>
      </c>
      <c r="P39" s="154">
        <v>89756.6</v>
      </c>
      <c r="Q39" s="15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</row>
    <row r="40" spans="2:40" x14ac:dyDescent="0.15">
      <c r="B40" s="154"/>
      <c r="C40" s="296">
        <v>41394</v>
      </c>
      <c r="D40" s="155"/>
      <c r="E40" s="156">
        <v>556.5</v>
      </c>
      <c r="F40" s="156">
        <v>672</v>
      </c>
      <c r="G40" s="156">
        <v>605.96866816504075</v>
      </c>
      <c r="H40" s="156">
        <v>162294.1</v>
      </c>
      <c r="I40" s="156">
        <v>924</v>
      </c>
      <c r="J40" s="156">
        <v>1165.5</v>
      </c>
      <c r="K40" s="156">
        <v>1049.532105263158</v>
      </c>
      <c r="L40" s="156">
        <v>14554.2</v>
      </c>
      <c r="M40" s="156">
        <v>687.75</v>
      </c>
      <c r="N40" s="156">
        <v>782.25</v>
      </c>
      <c r="O40" s="156">
        <v>726.50591632774433</v>
      </c>
      <c r="P40" s="155">
        <v>551234.69999999995</v>
      </c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</row>
    <row r="41" spans="2:40" x14ac:dyDescent="0.15">
      <c r="B41" s="149"/>
      <c r="C41" s="327"/>
      <c r="D41" s="16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0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</row>
    <row r="42" spans="2:40" x14ac:dyDescent="0.15"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</row>
    <row r="43" spans="2:40" x14ac:dyDescent="0.15"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</row>
    <row r="44" spans="2:40" x14ac:dyDescent="0.15"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</row>
    <row r="45" spans="2:40" x14ac:dyDescent="0.15"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</row>
    <row r="46" spans="2:40" x14ac:dyDescent="0.15"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</row>
    <row r="47" spans="2:40" x14ac:dyDescent="0.15"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</row>
    <row r="48" spans="2:40" x14ac:dyDescent="0.15"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</row>
  </sheetData>
  <mergeCells count="6">
    <mergeCell ref="E6:H6"/>
    <mergeCell ref="I6:L6"/>
    <mergeCell ref="M6:P6"/>
    <mergeCell ref="V6:Y6"/>
    <mergeCell ref="Z6:AC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25" width="7.5" style="135"/>
    <col min="26" max="26" width="9.5" style="135" customWidth="1"/>
    <col min="27" max="16384" width="7.5" style="135"/>
  </cols>
  <sheetData>
    <row r="1" spans="1:43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1:43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</row>
    <row r="3" spans="1:43" x14ac:dyDescent="0.15">
      <c r="B3" s="135" t="s">
        <v>230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</row>
    <row r="4" spans="1:43" x14ac:dyDescent="0.15">
      <c r="T4" s="137" t="s">
        <v>87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</row>
    <row r="5" spans="1:4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</row>
    <row r="6" spans="1:43" ht="13.5" customHeight="1" x14ac:dyDescent="0.15">
      <c r="B6" s="154"/>
      <c r="C6" s="140" t="s">
        <v>88</v>
      </c>
      <c r="D6" s="141"/>
      <c r="E6" s="766" t="s">
        <v>231</v>
      </c>
      <c r="F6" s="767"/>
      <c r="G6" s="767"/>
      <c r="H6" s="768"/>
      <c r="I6" s="766" t="s">
        <v>232</v>
      </c>
      <c r="J6" s="767"/>
      <c r="K6" s="767"/>
      <c r="L6" s="768"/>
      <c r="M6" s="766" t="s">
        <v>233</v>
      </c>
      <c r="N6" s="767"/>
      <c r="O6" s="767"/>
      <c r="P6" s="768"/>
      <c r="Q6" s="766" t="s">
        <v>234</v>
      </c>
      <c r="R6" s="767"/>
      <c r="S6" s="767"/>
      <c r="T6" s="768"/>
      <c r="V6" s="134"/>
      <c r="W6" s="134"/>
      <c r="X6" s="143"/>
      <c r="Y6" s="143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134"/>
      <c r="AQ6" s="134"/>
    </row>
    <row r="7" spans="1:43" x14ac:dyDescent="0.15">
      <c r="B7" s="329" t="s">
        <v>94</v>
      </c>
      <c r="C7" s="330"/>
      <c r="D7" s="331"/>
      <c r="E7" s="140" t="s">
        <v>235</v>
      </c>
      <c r="F7" s="271" t="s">
        <v>236</v>
      </c>
      <c r="G7" s="142" t="s">
        <v>175</v>
      </c>
      <c r="H7" s="271" t="s">
        <v>237</v>
      </c>
      <c r="I7" s="140" t="s">
        <v>235</v>
      </c>
      <c r="J7" s="271" t="s">
        <v>236</v>
      </c>
      <c r="K7" s="142" t="s">
        <v>175</v>
      </c>
      <c r="L7" s="271" t="s">
        <v>176</v>
      </c>
      <c r="M7" s="140" t="s">
        <v>235</v>
      </c>
      <c r="N7" s="271" t="s">
        <v>236</v>
      </c>
      <c r="O7" s="142" t="s">
        <v>175</v>
      </c>
      <c r="P7" s="271" t="s">
        <v>98</v>
      </c>
      <c r="Q7" s="140" t="s">
        <v>235</v>
      </c>
      <c r="R7" s="271" t="s">
        <v>236</v>
      </c>
      <c r="S7" s="142" t="s">
        <v>175</v>
      </c>
      <c r="T7" s="271" t="s">
        <v>98</v>
      </c>
      <c r="V7" s="134"/>
      <c r="W7" s="188"/>
      <c r="X7" s="188"/>
      <c r="Y7" s="188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</row>
    <row r="8" spans="1:43" x14ac:dyDescent="0.15">
      <c r="B8" s="200" t="s">
        <v>157</v>
      </c>
      <c r="C8" s="186">
        <v>21</v>
      </c>
      <c r="D8" s="176" t="s">
        <v>158</v>
      </c>
      <c r="E8" s="154">
        <v>609</v>
      </c>
      <c r="F8" s="156">
        <v>840</v>
      </c>
      <c r="G8" s="134">
        <v>717</v>
      </c>
      <c r="H8" s="156">
        <v>512298</v>
      </c>
      <c r="I8" s="154">
        <v>347</v>
      </c>
      <c r="J8" s="156">
        <v>578</v>
      </c>
      <c r="K8" s="134">
        <v>469</v>
      </c>
      <c r="L8" s="156">
        <v>858382</v>
      </c>
      <c r="M8" s="154">
        <v>630</v>
      </c>
      <c r="N8" s="156">
        <v>945</v>
      </c>
      <c r="O8" s="134">
        <v>769</v>
      </c>
      <c r="P8" s="156">
        <v>1579631</v>
      </c>
      <c r="Q8" s="154">
        <v>525</v>
      </c>
      <c r="R8" s="156">
        <v>830</v>
      </c>
      <c r="S8" s="134">
        <v>658</v>
      </c>
      <c r="T8" s="156">
        <v>1543778</v>
      </c>
      <c r="V8" s="134"/>
      <c r="W8" s="188"/>
      <c r="X8" s="134"/>
      <c r="Y8" s="188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</row>
    <row r="9" spans="1:43" x14ac:dyDescent="0.15">
      <c r="B9" s="200"/>
      <c r="C9" s="186">
        <v>22</v>
      </c>
      <c r="D9" s="202"/>
      <c r="E9" s="156">
        <v>609</v>
      </c>
      <c r="F9" s="156">
        <v>1044</v>
      </c>
      <c r="G9" s="156">
        <v>872</v>
      </c>
      <c r="H9" s="156">
        <v>662250</v>
      </c>
      <c r="I9" s="156">
        <v>399</v>
      </c>
      <c r="J9" s="156">
        <v>731</v>
      </c>
      <c r="K9" s="156">
        <v>521</v>
      </c>
      <c r="L9" s="156">
        <v>1062981</v>
      </c>
      <c r="M9" s="156">
        <v>714</v>
      </c>
      <c r="N9" s="156">
        <v>1191</v>
      </c>
      <c r="O9" s="156">
        <v>918</v>
      </c>
      <c r="P9" s="156">
        <v>1207229</v>
      </c>
      <c r="Q9" s="156">
        <v>630</v>
      </c>
      <c r="R9" s="156">
        <v>956</v>
      </c>
      <c r="S9" s="156">
        <v>785</v>
      </c>
      <c r="T9" s="155">
        <v>1245464</v>
      </c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</row>
    <row r="10" spans="1:43" x14ac:dyDescent="0.15">
      <c r="B10" s="200"/>
      <c r="C10" s="186">
        <v>23</v>
      </c>
      <c r="D10" s="202"/>
      <c r="E10" s="158">
        <v>693</v>
      </c>
      <c r="F10" s="158">
        <v>1013.25</v>
      </c>
      <c r="G10" s="158">
        <v>865.53728250505583</v>
      </c>
      <c r="H10" s="158">
        <v>458245.99999999994</v>
      </c>
      <c r="I10" s="158">
        <v>420</v>
      </c>
      <c r="J10" s="158">
        <v>714</v>
      </c>
      <c r="K10" s="158">
        <v>566.04624665720007</v>
      </c>
      <c r="L10" s="158">
        <v>719951.3</v>
      </c>
      <c r="M10" s="158">
        <v>714</v>
      </c>
      <c r="N10" s="158">
        <v>1050</v>
      </c>
      <c r="O10" s="158">
        <v>902.42878703165979</v>
      </c>
      <c r="P10" s="158">
        <v>1170011.8999999999</v>
      </c>
      <c r="Q10" s="158">
        <v>640.5</v>
      </c>
      <c r="R10" s="158">
        <v>1001.7</v>
      </c>
      <c r="S10" s="158">
        <v>848.86738257355478</v>
      </c>
      <c r="T10" s="158">
        <v>889206</v>
      </c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</row>
    <row r="11" spans="1:43" x14ac:dyDescent="0.15">
      <c r="B11" s="195"/>
      <c r="C11" s="198">
        <v>24</v>
      </c>
      <c r="D11" s="204"/>
      <c r="E11" s="161">
        <v>561.75</v>
      </c>
      <c r="F11" s="161">
        <v>840</v>
      </c>
      <c r="G11" s="161">
        <v>647.53028627144681</v>
      </c>
      <c r="H11" s="161">
        <v>616767</v>
      </c>
      <c r="I11" s="161">
        <v>367.5</v>
      </c>
      <c r="J11" s="161">
        <v>567</v>
      </c>
      <c r="K11" s="161">
        <v>432.28871586987577</v>
      </c>
      <c r="L11" s="161">
        <v>954598.10000000009</v>
      </c>
      <c r="M11" s="161">
        <v>577.5</v>
      </c>
      <c r="N11" s="161">
        <v>877.80000000000007</v>
      </c>
      <c r="O11" s="161">
        <v>682.64387773151634</v>
      </c>
      <c r="P11" s="161">
        <v>1587579.9</v>
      </c>
      <c r="Q11" s="161">
        <v>514.5</v>
      </c>
      <c r="R11" s="161">
        <v>840</v>
      </c>
      <c r="S11" s="161">
        <v>630.99094176909705</v>
      </c>
      <c r="T11" s="162">
        <v>837334.10000000009</v>
      </c>
      <c r="V11" s="134"/>
      <c r="W11" s="134"/>
      <c r="X11" s="134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  <c r="AQ11" s="134"/>
    </row>
    <row r="12" spans="1:43" ht="13.5" customHeight="1" x14ac:dyDescent="0.15">
      <c r="A12" s="134"/>
      <c r="B12" s="154"/>
      <c r="C12" s="143">
        <v>4</v>
      </c>
      <c r="D12" s="155"/>
      <c r="E12" s="156">
        <v>630</v>
      </c>
      <c r="F12" s="156">
        <v>682.5</v>
      </c>
      <c r="G12" s="156">
        <v>664.28270854021855</v>
      </c>
      <c r="H12" s="156">
        <v>42033.5</v>
      </c>
      <c r="I12" s="156">
        <v>399</v>
      </c>
      <c r="J12" s="156">
        <v>472.5</v>
      </c>
      <c r="K12" s="156">
        <v>444.66372141372148</v>
      </c>
      <c r="L12" s="156">
        <v>55062.2</v>
      </c>
      <c r="M12" s="156">
        <v>682.5</v>
      </c>
      <c r="N12" s="156">
        <v>798</v>
      </c>
      <c r="O12" s="156">
        <v>737.24978767375376</v>
      </c>
      <c r="P12" s="156">
        <v>108698.3</v>
      </c>
      <c r="Q12" s="156">
        <v>630</v>
      </c>
      <c r="R12" s="156">
        <v>714</v>
      </c>
      <c r="S12" s="156">
        <v>677.98148379832367</v>
      </c>
      <c r="T12" s="155">
        <v>65490.9</v>
      </c>
      <c r="V12" s="134"/>
      <c r="W12" s="134"/>
      <c r="X12" s="143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</row>
    <row r="13" spans="1:43" ht="13.5" customHeight="1" x14ac:dyDescent="0.15">
      <c r="A13" s="134"/>
      <c r="B13" s="154"/>
      <c r="C13" s="143">
        <v>5</v>
      </c>
      <c r="D13" s="155"/>
      <c r="E13" s="156">
        <v>656.25</v>
      </c>
      <c r="F13" s="156">
        <v>719.25</v>
      </c>
      <c r="G13" s="156">
        <v>677.10581773343813</v>
      </c>
      <c r="H13" s="156">
        <v>51857.3</v>
      </c>
      <c r="I13" s="156">
        <v>451.5</v>
      </c>
      <c r="J13" s="156">
        <v>504</v>
      </c>
      <c r="K13" s="156">
        <v>476.47032956195869</v>
      </c>
      <c r="L13" s="156">
        <v>58738.9</v>
      </c>
      <c r="M13" s="156">
        <v>682.5</v>
      </c>
      <c r="N13" s="156">
        <v>782.25</v>
      </c>
      <c r="O13" s="156">
        <v>734.53910061980719</v>
      </c>
      <c r="P13" s="156">
        <v>108088.3</v>
      </c>
      <c r="Q13" s="156">
        <v>651</v>
      </c>
      <c r="R13" s="156">
        <v>714</v>
      </c>
      <c r="S13" s="156">
        <v>682.96693069306934</v>
      </c>
      <c r="T13" s="155">
        <v>32505.4</v>
      </c>
      <c r="V13" s="134"/>
      <c r="W13" s="134"/>
      <c r="X13" s="143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</row>
    <row r="14" spans="1:43" ht="13.5" customHeight="1" x14ac:dyDescent="0.15">
      <c r="A14" s="134"/>
      <c r="B14" s="154"/>
      <c r="C14" s="143">
        <v>6</v>
      </c>
      <c r="D14" s="155"/>
      <c r="E14" s="156">
        <v>645.75</v>
      </c>
      <c r="F14" s="156">
        <v>750.75</v>
      </c>
      <c r="G14" s="156">
        <v>676.94568690095844</v>
      </c>
      <c r="H14" s="156">
        <v>42386.1</v>
      </c>
      <c r="I14" s="156">
        <v>399</v>
      </c>
      <c r="J14" s="156">
        <v>504</v>
      </c>
      <c r="K14" s="156">
        <v>467.69925211556921</v>
      </c>
      <c r="L14" s="156">
        <v>143839.1</v>
      </c>
      <c r="M14" s="156">
        <v>640.5</v>
      </c>
      <c r="N14" s="156">
        <v>840</v>
      </c>
      <c r="O14" s="156">
        <v>706.7149235348453</v>
      </c>
      <c r="P14" s="156">
        <v>141818.20000000001</v>
      </c>
      <c r="Q14" s="156">
        <v>577.5</v>
      </c>
      <c r="R14" s="156">
        <v>735</v>
      </c>
      <c r="S14" s="156">
        <v>640.80245917580874</v>
      </c>
      <c r="T14" s="155">
        <v>61057.3</v>
      </c>
      <c r="V14" s="134"/>
      <c r="W14" s="134"/>
      <c r="X14" s="143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</row>
    <row r="15" spans="1:43" ht="13.5" customHeight="1" x14ac:dyDescent="0.15">
      <c r="A15" s="134"/>
      <c r="B15" s="154"/>
      <c r="C15" s="143">
        <v>7</v>
      </c>
      <c r="D15" s="155"/>
      <c r="E15" s="156">
        <v>561.75</v>
      </c>
      <c r="F15" s="156">
        <v>714</v>
      </c>
      <c r="G15" s="156">
        <v>655.79979478888151</v>
      </c>
      <c r="H15" s="156">
        <v>80936.7</v>
      </c>
      <c r="I15" s="156">
        <v>451.5</v>
      </c>
      <c r="J15" s="156">
        <v>504</v>
      </c>
      <c r="K15" s="156">
        <v>476.16012553790409</v>
      </c>
      <c r="L15" s="156">
        <v>79980.600000000006</v>
      </c>
      <c r="M15" s="156">
        <v>609</v>
      </c>
      <c r="N15" s="156">
        <v>787.5</v>
      </c>
      <c r="O15" s="156">
        <v>692.69491029641165</v>
      </c>
      <c r="P15" s="156">
        <v>183586.9</v>
      </c>
      <c r="Q15" s="156">
        <v>514.5</v>
      </c>
      <c r="R15" s="156">
        <v>682.5</v>
      </c>
      <c r="S15" s="156">
        <v>598.54863735826552</v>
      </c>
      <c r="T15" s="155">
        <v>67426.100000000006</v>
      </c>
      <c r="V15" s="134"/>
      <c r="W15" s="134"/>
      <c r="X15" s="143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</row>
    <row r="16" spans="1:43" ht="13.5" customHeight="1" x14ac:dyDescent="0.15">
      <c r="A16" s="134"/>
      <c r="B16" s="154"/>
      <c r="C16" s="143">
        <v>8</v>
      </c>
      <c r="D16" s="155"/>
      <c r="E16" s="156">
        <v>609</v>
      </c>
      <c r="F16" s="156">
        <v>787.5</v>
      </c>
      <c r="G16" s="156">
        <v>671.6778838628893</v>
      </c>
      <c r="H16" s="156">
        <v>41755.1</v>
      </c>
      <c r="I16" s="156">
        <v>399</v>
      </c>
      <c r="J16" s="156">
        <v>567</v>
      </c>
      <c r="K16" s="156">
        <v>483.39242539338028</v>
      </c>
      <c r="L16" s="156">
        <v>86401.4</v>
      </c>
      <c r="M16" s="156">
        <v>630</v>
      </c>
      <c r="N16" s="156">
        <v>787.5</v>
      </c>
      <c r="O16" s="156">
        <v>703.8771909047847</v>
      </c>
      <c r="P16" s="156">
        <v>180621.1</v>
      </c>
      <c r="Q16" s="156">
        <v>567</v>
      </c>
      <c r="R16" s="156">
        <v>682.5</v>
      </c>
      <c r="S16" s="156">
        <v>619.87418140144086</v>
      </c>
      <c r="T16" s="155">
        <v>89284.4</v>
      </c>
      <c r="V16" s="134"/>
      <c r="W16" s="134"/>
      <c r="X16" s="143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</row>
    <row r="17" spans="1:43" ht="13.5" customHeight="1" x14ac:dyDescent="0.15">
      <c r="A17" s="134"/>
      <c r="B17" s="154"/>
      <c r="C17" s="143">
        <v>9</v>
      </c>
      <c r="D17" s="155"/>
      <c r="E17" s="156">
        <v>630</v>
      </c>
      <c r="F17" s="156">
        <v>714</v>
      </c>
      <c r="G17" s="156">
        <v>667.16248532544887</v>
      </c>
      <c r="H17" s="156">
        <v>30671.5</v>
      </c>
      <c r="I17" s="156">
        <v>393.75</v>
      </c>
      <c r="J17" s="156">
        <v>472.5</v>
      </c>
      <c r="K17" s="156">
        <v>419.9095520673813</v>
      </c>
      <c r="L17" s="156">
        <v>53831.5</v>
      </c>
      <c r="M17" s="156">
        <v>661.5</v>
      </c>
      <c r="N17" s="156">
        <v>787.5</v>
      </c>
      <c r="O17" s="156">
        <v>698.68814508994399</v>
      </c>
      <c r="P17" s="156">
        <v>172675.5</v>
      </c>
      <c r="Q17" s="156">
        <v>603.75</v>
      </c>
      <c r="R17" s="156">
        <v>735</v>
      </c>
      <c r="S17" s="156">
        <v>645.72339774557145</v>
      </c>
      <c r="T17" s="155">
        <v>73070.8</v>
      </c>
      <c r="V17" s="134"/>
      <c r="W17" s="134"/>
      <c r="X17" s="143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</row>
    <row r="18" spans="1:43" ht="13.5" customHeight="1" x14ac:dyDescent="0.15">
      <c r="A18" s="134"/>
      <c r="B18" s="154"/>
      <c r="C18" s="143">
        <v>10</v>
      </c>
      <c r="D18" s="155"/>
      <c r="E18" s="156">
        <v>619.5</v>
      </c>
      <c r="F18" s="156">
        <v>735</v>
      </c>
      <c r="G18" s="156">
        <v>666.74505843595568</v>
      </c>
      <c r="H18" s="156">
        <v>64206.1</v>
      </c>
      <c r="I18" s="156">
        <v>378</v>
      </c>
      <c r="J18" s="156">
        <v>472.5</v>
      </c>
      <c r="K18" s="156">
        <v>435.57677607623378</v>
      </c>
      <c r="L18" s="156">
        <v>79987.899999999994</v>
      </c>
      <c r="M18" s="156">
        <v>661.5</v>
      </c>
      <c r="N18" s="156">
        <v>803.25</v>
      </c>
      <c r="O18" s="156">
        <v>734.76827045411198</v>
      </c>
      <c r="P18" s="156">
        <v>208615.5</v>
      </c>
      <c r="Q18" s="156">
        <v>609</v>
      </c>
      <c r="R18" s="156">
        <v>735</v>
      </c>
      <c r="S18" s="156">
        <v>656.56451038046907</v>
      </c>
      <c r="T18" s="155">
        <v>54626.8</v>
      </c>
      <c r="V18" s="134"/>
      <c r="W18" s="134"/>
      <c r="X18" s="143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</row>
    <row r="19" spans="1:43" ht="13.5" customHeight="1" x14ac:dyDescent="0.15">
      <c r="A19" s="134"/>
      <c r="B19" s="154"/>
      <c r="C19" s="143">
        <v>11</v>
      </c>
      <c r="D19" s="155"/>
      <c r="E19" s="156">
        <v>577.5</v>
      </c>
      <c r="F19" s="156">
        <v>693</v>
      </c>
      <c r="G19" s="156">
        <v>662.08436782808258</v>
      </c>
      <c r="H19" s="156">
        <v>63117.599999999999</v>
      </c>
      <c r="I19" s="156">
        <v>367.5</v>
      </c>
      <c r="J19" s="156">
        <v>441</v>
      </c>
      <c r="K19" s="156">
        <v>409.95135124241756</v>
      </c>
      <c r="L19" s="156">
        <v>77896.100000000006</v>
      </c>
      <c r="M19" s="156">
        <v>577.5</v>
      </c>
      <c r="N19" s="156">
        <v>745.5</v>
      </c>
      <c r="O19" s="156">
        <v>708.43365580364252</v>
      </c>
      <c r="P19" s="156">
        <v>136808.29999999999</v>
      </c>
      <c r="Q19" s="156">
        <v>556.5</v>
      </c>
      <c r="R19" s="156">
        <v>687.75</v>
      </c>
      <c r="S19" s="156">
        <v>614.00751032669962</v>
      </c>
      <c r="T19" s="155">
        <v>59077.7</v>
      </c>
      <c r="V19" s="134"/>
      <c r="W19" s="134"/>
      <c r="X19" s="143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</row>
    <row r="20" spans="1:43" ht="13.5" customHeight="1" x14ac:dyDescent="0.15">
      <c r="A20" s="134"/>
      <c r="B20" s="154"/>
      <c r="C20" s="143">
        <v>12</v>
      </c>
      <c r="D20" s="155"/>
      <c r="E20" s="156">
        <v>630</v>
      </c>
      <c r="F20" s="156">
        <v>724.5</v>
      </c>
      <c r="G20" s="156">
        <v>693.81451715374828</v>
      </c>
      <c r="H20" s="156">
        <v>58998.8</v>
      </c>
      <c r="I20" s="156">
        <v>372.75</v>
      </c>
      <c r="J20" s="156">
        <v>442.05</v>
      </c>
      <c r="K20" s="156">
        <v>415.0878224770189</v>
      </c>
      <c r="L20" s="156">
        <v>122538</v>
      </c>
      <c r="M20" s="156">
        <v>630</v>
      </c>
      <c r="N20" s="156">
        <v>756</v>
      </c>
      <c r="O20" s="156">
        <v>708.78593996840448</v>
      </c>
      <c r="P20" s="156">
        <v>116642.2</v>
      </c>
      <c r="Q20" s="156">
        <v>577.5</v>
      </c>
      <c r="R20" s="156">
        <v>682.5</v>
      </c>
      <c r="S20" s="156">
        <v>629.75820103065928</v>
      </c>
      <c r="T20" s="155">
        <v>76184.399999999994</v>
      </c>
      <c r="V20" s="134"/>
      <c r="W20" s="134"/>
      <c r="X20" s="143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</row>
    <row r="21" spans="1:43" ht="13.5" customHeight="1" x14ac:dyDescent="0.15">
      <c r="A21" s="134"/>
      <c r="B21" s="154" t="s">
        <v>159</v>
      </c>
      <c r="C21" s="143">
        <v>1</v>
      </c>
      <c r="D21" s="155" t="s">
        <v>160</v>
      </c>
      <c r="E21" s="156">
        <v>630</v>
      </c>
      <c r="F21" s="156">
        <v>809.55000000000007</v>
      </c>
      <c r="G21" s="156">
        <v>738.56195335276959</v>
      </c>
      <c r="H21" s="156">
        <v>62274.5</v>
      </c>
      <c r="I21" s="156">
        <v>399</v>
      </c>
      <c r="J21" s="156">
        <v>472.5</v>
      </c>
      <c r="K21" s="156">
        <v>420.0302169421488</v>
      </c>
      <c r="L21" s="156">
        <v>112864.8</v>
      </c>
      <c r="M21" s="156">
        <v>609</v>
      </c>
      <c r="N21" s="156">
        <v>787.5</v>
      </c>
      <c r="O21" s="156">
        <v>686.96775786891965</v>
      </c>
      <c r="P21" s="156">
        <v>73667.600000000006</v>
      </c>
      <c r="Q21" s="156">
        <v>609</v>
      </c>
      <c r="R21" s="156">
        <v>735</v>
      </c>
      <c r="S21" s="156">
        <v>691.37244714948577</v>
      </c>
      <c r="T21" s="155">
        <v>109494.8</v>
      </c>
      <c r="V21" s="134"/>
      <c r="W21" s="134"/>
      <c r="X21" s="143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</row>
    <row r="22" spans="1:43" ht="13.5" customHeight="1" x14ac:dyDescent="0.15">
      <c r="A22" s="134"/>
      <c r="B22" s="154"/>
      <c r="C22" s="143">
        <v>2</v>
      </c>
      <c r="D22" s="155"/>
      <c r="E22" s="156">
        <v>630</v>
      </c>
      <c r="F22" s="156">
        <v>787.5</v>
      </c>
      <c r="G22" s="156">
        <v>687.25005033219259</v>
      </c>
      <c r="H22" s="156">
        <v>34258.699999999997</v>
      </c>
      <c r="I22" s="156">
        <v>420</v>
      </c>
      <c r="J22" s="156">
        <v>504</v>
      </c>
      <c r="K22" s="156">
        <v>472.54142163129632</v>
      </c>
      <c r="L22" s="156">
        <v>131603.70000000001</v>
      </c>
      <c r="M22" s="156">
        <v>630</v>
      </c>
      <c r="N22" s="156">
        <v>819</v>
      </c>
      <c r="O22" s="156">
        <v>709.12303786494908</v>
      </c>
      <c r="P22" s="156">
        <v>77586.2</v>
      </c>
      <c r="Q22" s="156">
        <v>630</v>
      </c>
      <c r="R22" s="156">
        <v>787.5</v>
      </c>
      <c r="S22" s="156">
        <v>682.75811463557216</v>
      </c>
      <c r="T22" s="155">
        <v>76068.3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</row>
    <row r="23" spans="1:43" ht="13.5" customHeight="1" x14ac:dyDescent="0.15">
      <c r="A23" s="134"/>
      <c r="B23" s="154"/>
      <c r="C23" s="143">
        <v>3</v>
      </c>
      <c r="D23" s="155"/>
      <c r="E23" s="156">
        <v>619.5</v>
      </c>
      <c r="F23" s="156">
        <v>766.5</v>
      </c>
      <c r="G23" s="156">
        <v>686.92002563281005</v>
      </c>
      <c r="H23" s="156">
        <v>63875</v>
      </c>
      <c r="I23" s="156">
        <v>420</v>
      </c>
      <c r="J23" s="156">
        <v>493.5</v>
      </c>
      <c r="K23" s="156">
        <v>467.33568496014806</v>
      </c>
      <c r="L23" s="156">
        <v>170404.6</v>
      </c>
      <c r="M23" s="156">
        <v>630</v>
      </c>
      <c r="N23" s="156">
        <v>819</v>
      </c>
      <c r="O23" s="156">
        <v>718.87411499556094</v>
      </c>
      <c r="P23" s="156">
        <v>129244.9</v>
      </c>
      <c r="Q23" s="156">
        <v>619.5</v>
      </c>
      <c r="R23" s="156">
        <v>766.5</v>
      </c>
      <c r="S23" s="156">
        <v>661.82547617791363</v>
      </c>
      <c r="T23" s="155">
        <v>87771.8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</row>
    <row r="24" spans="1:43" ht="13.5" customHeight="1" x14ac:dyDescent="0.15">
      <c r="A24" s="134"/>
      <c r="B24" s="149"/>
      <c r="C24" s="153">
        <v>4</v>
      </c>
      <c r="D24" s="160"/>
      <c r="E24" s="164">
        <v>619.5</v>
      </c>
      <c r="F24" s="164">
        <v>752.85</v>
      </c>
      <c r="G24" s="164">
        <v>682.10739130434774</v>
      </c>
      <c r="H24" s="164">
        <v>57230.400000000001</v>
      </c>
      <c r="I24" s="164">
        <v>462</v>
      </c>
      <c r="J24" s="164">
        <v>576.45000000000005</v>
      </c>
      <c r="K24" s="164">
        <v>525.36656245721326</v>
      </c>
      <c r="L24" s="164">
        <v>225431.7</v>
      </c>
      <c r="M24" s="164">
        <v>630</v>
      </c>
      <c r="N24" s="164">
        <v>756</v>
      </c>
      <c r="O24" s="164">
        <v>692.83662494517739</v>
      </c>
      <c r="P24" s="164">
        <v>98731.9</v>
      </c>
      <c r="Q24" s="164">
        <v>598.5</v>
      </c>
      <c r="R24" s="164">
        <v>730.80000000000007</v>
      </c>
      <c r="S24" s="164">
        <v>671.66077284625794</v>
      </c>
      <c r="T24" s="160">
        <v>95667.3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</row>
    <row r="25" spans="1:43" ht="13.5" customHeight="1" x14ac:dyDescent="0.15">
      <c r="B25" s="154"/>
      <c r="C25" s="151" t="s">
        <v>88</v>
      </c>
      <c r="D25" s="165"/>
      <c r="E25" s="770" t="s">
        <v>227</v>
      </c>
      <c r="F25" s="771"/>
      <c r="G25" s="771"/>
      <c r="H25" s="332"/>
      <c r="I25" s="770" t="s">
        <v>228</v>
      </c>
      <c r="J25" s="771"/>
      <c r="K25" s="771"/>
      <c r="L25" s="772"/>
      <c r="M25" s="154"/>
      <c r="N25" s="134"/>
      <c r="O25" s="134"/>
      <c r="P25" s="134"/>
      <c r="Q25" s="134"/>
      <c r="R25" s="134"/>
      <c r="S25" s="134"/>
      <c r="T25" s="134"/>
      <c r="V25" s="134"/>
      <c r="W25" s="143"/>
      <c r="X25" s="143"/>
      <c r="Y25" s="769"/>
      <c r="Z25" s="769"/>
      <c r="AA25" s="769"/>
      <c r="AB25" s="143"/>
      <c r="AC25" s="769"/>
      <c r="AD25" s="769"/>
      <c r="AE25" s="769"/>
      <c r="AF25" s="769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1:43" x14ac:dyDescent="0.15">
      <c r="B26" s="329" t="s">
        <v>94</v>
      </c>
      <c r="C26" s="330"/>
      <c r="D26" s="331"/>
      <c r="E26" s="140" t="s">
        <v>235</v>
      </c>
      <c r="F26" s="271" t="s">
        <v>236</v>
      </c>
      <c r="G26" s="142" t="s">
        <v>175</v>
      </c>
      <c r="H26" s="271" t="s">
        <v>176</v>
      </c>
      <c r="I26" s="140" t="s">
        <v>235</v>
      </c>
      <c r="J26" s="271" t="s">
        <v>236</v>
      </c>
      <c r="K26" s="142" t="s">
        <v>175</v>
      </c>
      <c r="L26" s="271" t="s">
        <v>98</v>
      </c>
      <c r="M26" s="154"/>
      <c r="N26" s="134"/>
      <c r="O26" s="134"/>
      <c r="P26" s="134"/>
      <c r="Q26" s="134"/>
      <c r="R26" s="134"/>
      <c r="S26" s="134"/>
      <c r="T26" s="134"/>
      <c r="U26" s="134"/>
      <c r="V26" s="188"/>
      <c r="W26" s="188"/>
      <c r="X26" s="188"/>
      <c r="Y26" s="143"/>
      <c r="Z26" s="143"/>
      <c r="AA26" s="143"/>
      <c r="AB26" s="143"/>
      <c r="AC26" s="143"/>
      <c r="AD26" s="143"/>
      <c r="AE26" s="143"/>
      <c r="AF26" s="143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</row>
    <row r="27" spans="1:43" x14ac:dyDescent="0.15">
      <c r="B27" s="200" t="s">
        <v>157</v>
      </c>
      <c r="C27" s="186">
        <v>21</v>
      </c>
      <c r="D27" s="176" t="s">
        <v>158</v>
      </c>
      <c r="E27" s="154">
        <v>368</v>
      </c>
      <c r="F27" s="156">
        <v>607</v>
      </c>
      <c r="G27" s="134">
        <v>487</v>
      </c>
      <c r="H27" s="156">
        <v>1438524</v>
      </c>
      <c r="I27" s="154">
        <v>683</v>
      </c>
      <c r="J27" s="156">
        <v>1112</v>
      </c>
      <c r="K27" s="134">
        <v>823</v>
      </c>
      <c r="L27" s="156">
        <v>161344</v>
      </c>
      <c r="M27" s="154"/>
      <c r="N27" s="134"/>
      <c r="O27" s="134"/>
      <c r="P27" s="134"/>
      <c r="Q27" s="134"/>
      <c r="R27" s="134"/>
      <c r="S27" s="134"/>
      <c r="T27" s="134"/>
      <c r="U27" s="134"/>
      <c r="V27" s="188"/>
      <c r="W27" s="134"/>
      <c r="X27" s="188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</row>
    <row r="28" spans="1:43" x14ac:dyDescent="0.15">
      <c r="B28" s="200"/>
      <c r="C28" s="186">
        <v>22</v>
      </c>
      <c r="D28" s="202"/>
      <c r="E28" s="156">
        <v>420</v>
      </c>
      <c r="F28" s="156">
        <v>713</v>
      </c>
      <c r="G28" s="156">
        <v>548</v>
      </c>
      <c r="H28" s="156">
        <v>1394607</v>
      </c>
      <c r="I28" s="156">
        <v>756</v>
      </c>
      <c r="J28" s="156">
        <v>1113</v>
      </c>
      <c r="K28" s="156">
        <v>892</v>
      </c>
      <c r="L28" s="155">
        <v>153086</v>
      </c>
      <c r="M28" s="15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</row>
    <row r="29" spans="1:43" ht="13.5" x14ac:dyDescent="0.15">
      <c r="B29" s="200"/>
      <c r="C29" s="186">
        <v>23</v>
      </c>
      <c r="D29" s="202"/>
      <c r="E29" s="158">
        <v>451.5</v>
      </c>
      <c r="F29" s="158">
        <v>682.5</v>
      </c>
      <c r="G29" s="158">
        <v>575.97217555194106</v>
      </c>
      <c r="H29" s="158">
        <v>1966379.2000000007</v>
      </c>
      <c r="I29" s="158">
        <v>714</v>
      </c>
      <c r="J29" s="158">
        <v>1113</v>
      </c>
      <c r="K29" s="158">
        <v>935.40442020865669</v>
      </c>
      <c r="L29" s="159">
        <v>112947.3</v>
      </c>
      <c r="M29" s="154"/>
      <c r="N29" s="134"/>
      <c r="O29" s="177"/>
      <c r="P29" s="178"/>
      <c r="Q29" s="178"/>
      <c r="R29" s="178"/>
      <c r="S29" s="178"/>
      <c r="T29" s="178"/>
      <c r="U29" s="178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</row>
    <row r="30" spans="1:43" ht="13.5" x14ac:dyDescent="0.15">
      <c r="B30" s="195"/>
      <c r="C30" s="198">
        <v>24</v>
      </c>
      <c r="D30" s="204"/>
      <c r="E30" s="161">
        <v>378</v>
      </c>
      <c r="F30" s="161">
        <v>577.5</v>
      </c>
      <c r="G30" s="161">
        <v>444.80261678588306</v>
      </c>
      <c r="H30" s="161">
        <v>2955505.1</v>
      </c>
      <c r="I30" s="161">
        <v>609</v>
      </c>
      <c r="J30" s="161">
        <v>945</v>
      </c>
      <c r="K30" s="161">
        <v>735.8837667077064</v>
      </c>
      <c r="L30" s="162">
        <v>178252.1</v>
      </c>
      <c r="M30" s="134"/>
      <c r="N30" s="134"/>
      <c r="O30" s="177"/>
      <c r="P30" s="177"/>
      <c r="Q30" s="177"/>
      <c r="R30" s="177"/>
      <c r="S30" s="177"/>
      <c r="T30" s="177"/>
      <c r="U30" s="177"/>
      <c r="V30" s="134"/>
      <c r="W30" s="134"/>
      <c r="X30" s="134"/>
      <c r="Y30" s="163"/>
      <c r="Z30" s="163"/>
      <c r="AA30" s="163"/>
      <c r="AB30" s="163"/>
      <c r="AC30" s="163"/>
      <c r="AD30" s="163"/>
      <c r="AE30" s="163"/>
      <c r="AF30" s="163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</row>
    <row r="31" spans="1:43" ht="12.75" customHeight="1" x14ac:dyDescent="0.15">
      <c r="B31" s="154"/>
      <c r="C31" s="143">
        <v>4</v>
      </c>
      <c r="D31" s="155"/>
      <c r="E31" s="156">
        <v>420</v>
      </c>
      <c r="F31" s="156">
        <v>472.5</v>
      </c>
      <c r="G31" s="156">
        <v>441.89998778725408</v>
      </c>
      <c r="H31" s="156">
        <v>138254.39999999999</v>
      </c>
      <c r="I31" s="220">
        <v>0</v>
      </c>
      <c r="J31" s="220">
        <v>0</v>
      </c>
      <c r="K31" s="220">
        <v>0</v>
      </c>
      <c r="L31" s="155">
        <v>12030.7</v>
      </c>
      <c r="M31" s="134"/>
      <c r="N31" s="134"/>
      <c r="O31" s="134"/>
      <c r="P31" s="134"/>
      <c r="Q31" s="134"/>
      <c r="R31" s="134"/>
      <c r="S31" s="134"/>
      <c r="T31" s="134"/>
      <c r="V31" s="134"/>
      <c r="W31" s="143"/>
      <c r="X31" s="134"/>
      <c r="Y31" s="134"/>
      <c r="Z31" s="134"/>
      <c r="AA31" s="134"/>
      <c r="AB31" s="134"/>
      <c r="AC31" s="138"/>
      <c r="AD31" s="138"/>
      <c r="AE31" s="138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</row>
    <row r="32" spans="1:43" ht="12.75" customHeight="1" x14ac:dyDescent="0.15">
      <c r="B32" s="154"/>
      <c r="C32" s="143">
        <v>5</v>
      </c>
      <c r="D32" s="155"/>
      <c r="E32" s="156">
        <v>451.5</v>
      </c>
      <c r="F32" s="156">
        <v>540.75</v>
      </c>
      <c r="G32" s="156">
        <v>509.38081135634167</v>
      </c>
      <c r="H32" s="156">
        <v>265619.59999999998</v>
      </c>
      <c r="I32" s="220">
        <v>672</v>
      </c>
      <c r="J32" s="220">
        <v>745.5</v>
      </c>
      <c r="K32" s="220">
        <v>705.80317868036616</v>
      </c>
      <c r="L32" s="155">
        <v>13280.8</v>
      </c>
      <c r="M32" s="134"/>
      <c r="N32" s="134"/>
      <c r="O32" s="134"/>
      <c r="P32" s="134"/>
      <c r="Q32" s="134"/>
      <c r="R32" s="134"/>
      <c r="S32" s="134"/>
      <c r="T32" s="134"/>
      <c r="V32" s="134"/>
      <c r="W32" s="143"/>
      <c r="X32" s="134"/>
      <c r="Y32" s="134"/>
      <c r="Z32" s="134"/>
      <c r="AA32" s="134"/>
      <c r="AB32" s="134"/>
      <c r="AC32" s="245"/>
      <c r="AD32" s="245"/>
      <c r="AE32" s="245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</row>
    <row r="33" spans="2:43" ht="12.75" customHeight="1" x14ac:dyDescent="0.15">
      <c r="B33" s="154"/>
      <c r="C33" s="143">
        <v>6</v>
      </c>
      <c r="D33" s="155"/>
      <c r="E33" s="156">
        <v>462</v>
      </c>
      <c r="F33" s="156">
        <v>519.75</v>
      </c>
      <c r="G33" s="156">
        <v>488.57825066010923</v>
      </c>
      <c r="H33" s="156">
        <v>259758.8</v>
      </c>
      <c r="I33" s="220">
        <v>672</v>
      </c>
      <c r="J33" s="220">
        <v>861</v>
      </c>
      <c r="K33" s="220">
        <v>724.3901701323249</v>
      </c>
      <c r="L33" s="155">
        <v>12025.1</v>
      </c>
      <c r="M33" s="134"/>
      <c r="N33" s="134"/>
      <c r="O33" s="134"/>
      <c r="P33" s="134"/>
      <c r="Q33" s="134"/>
      <c r="R33" s="134"/>
      <c r="S33" s="134"/>
      <c r="T33" s="134"/>
      <c r="V33" s="134"/>
      <c r="W33" s="143"/>
      <c r="X33" s="134"/>
      <c r="Y33" s="134"/>
      <c r="Z33" s="134"/>
      <c r="AA33" s="134"/>
      <c r="AB33" s="134"/>
      <c r="AC33" s="245"/>
      <c r="AD33" s="245"/>
      <c r="AE33" s="245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</row>
    <row r="34" spans="2:43" ht="12.75" customHeight="1" x14ac:dyDescent="0.15">
      <c r="B34" s="154"/>
      <c r="C34" s="143">
        <v>7</v>
      </c>
      <c r="D34" s="155"/>
      <c r="E34" s="156">
        <v>451.5</v>
      </c>
      <c r="F34" s="156">
        <v>546</v>
      </c>
      <c r="G34" s="156">
        <v>481.71183984405059</v>
      </c>
      <c r="H34" s="156">
        <v>351773.5</v>
      </c>
      <c r="I34" s="220">
        <v>609</v>
      </c>
      <c r="J34" s="220">
        <v>861</v>
      </c>
      <c r="K34" s="220">
        <v>739.8794615849971</v>
      </c>
      <c r="L34" s="155">
        <v>14142.7</v>
      </c>
      <c r="M34" s="134"/>
      <c r="N34" s="134"/>
      <c r="O34" s="134"/>
      <c r="P34" s="134"/>
      <c r="Q34" s="134"/>
      <c r="R34" s="134"/>
      <c r="S34" s="134"/>
      <c r="T34" s="134"/>
      <c r="V34" s="134"/>
      <c r="W34" s="143"/>
      <c r="X34" s="134"/>
      <c r="Y34" s="134"/>
      <c r="Z34" s="134"/>
      <c r="AA34" s="134"/>
      <c r="AB34" s="134"/>
      <c r="AC34" s="245"/>
      <c r="AD34" s="245"/>
      <c r="AE34" s="245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</row>
    <row r="35" spans="2:43" ht="12.75" customHeight="1" x14ac:dyDescent="0.15">
      <c r="B35" s="154"/>
      <c r="C35" s="143">
        <v>8</v>
      </c>
      <c r="D35" s="155"/>
      <c r="E35" s="156">
        <v>451.5</v>
      </c>
      <c r="F35" s="156">
        <v>577.5</v>
      </c>
      <c r="G35" s="156">
        <v>498.63756177924233</v>
      </c>
      <c r="H35" s="156">
        <v>242727</v>
      </c>
      <c r="I35" s="220">
        <v>682.5</v>
      </c>
      <c r="J35" s="220">
        <v>787.5</v>
      </c>
      <c r="K35" s="220">
        <v>711.42361111111131</v>
      </c>
      <c r="L35" s="155">
        <v>11456.7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43"/>
      <c r="X35" s="134"/>
      <c r="Y35" s="134"/>
      <c r="Z35" s="134"/>
      <c r="AA35" s="134"/>
      <c r="AB35" s="134"/>
      <c r="AC35" s="245"/>
      <c r="AD35" s="245"/>
      <c r="AE35" s="245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</row>
    <row r="36" spans="2:43" ht="12.75" customHeight="1" x14ac:dyDescent="0.15">
      <c r="B36" s="154"/>
      <c r="C36" s="143">
        <v>9</v>
      </c>
      <c r="D36" s="155"/>
      <c r="E36" s="156">
        <v>399</v>
      </c>
      <c r="F36" s="156">
        <v>472.5</v>
      </c>
      <c r="G36" s="155">
        <v>441.34106934260336</v>
      </c>
      <c r="H36" s="156">
        <v>240210.7</v>
      </c>
      <c r="I36" s="220">
        <v>719.25</v>
      </c>
      <c r="J36" s="220">
        <v>861</v>
      </c>
      <c r="K36" s="220">
        <v>797.47960764068148</v>
      </c>
      <c r="L36" s="155">
        <v>11158.3</v>
      </c>
      <c r="M36" s="134"/>
      <c r="N36" s="134"/>
      <c r="O36" s="134"/>
      <c r="P36" s="134"/>
      <c r="Q36" s="134"/>
      <c r="R36" s="134"/>
      <c r="S36" s="134"/>
      <c r="T36" s="134"/>
      <c r="V36" s="134"/>
      <c r="W36" s="143"/>
      <c r="X36" s="134"/>
      <c r="Y36" s="134"/>
      <c r="Z36" s="134"/>
      <c r="AA36" s="134"/>
      <c r="AB36" s="134"/>
      <c r="AC36" s="245"/>
      <c r="AD36" s="245"/>
      <c r="AE36" s="245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</row>
    <row r="37" spans="2:43" ht="12.75" customHeight="1" x14ac:dyDescent="0.15">
      <c r="B37" s="154"/>
      <c r="C37" s="143">
        <v>10</v>
      </c>
      <c r="D37" s="155"/>
      <c r="E37" s="156">
        <v>399</v>
      </c>
      <c r="F37" s="156">
        <v>472.5</v>
      </c>
      <c r="G37" s="156">
        <v>440.72961803979649</v>
      </c>
      <c r="H37" s="156">
        <v>280072.40000000002</v>
      </c>
      <c r="I37" s="220">
        <v>682.5</v>
      </c>
      <c r="J37" s="220">
        <v>840</v>
      </c>
      <c r="K37" s="220">
        <v>756.35143380109832</v>
      </c>
      <c r="L37" s="155">
        <v>12415</v>
      </c>
      <c r="M37" s="134"/>
      <c r="N37" s="134"/>
      <c r="O37" s="134"/>
      <c r="P37" s="134"/>
      <c r="Q37" s="134"/>
      <c r="R37" s="134"/>
      <c r="S37" s="134"/>
      <c r="T37" s="134"/>
      <c r="V37" s="134"/>
      <c r="W37" s="143"/>
      <c r="X37" s="134"/>
      <c r="Y37" s="134"/>
      <c r="Z37" s="134"/>
      <c r="AA37" s="134"/>
      <c r="AB37" s="134"/>
      <c r="AC37" s="245"/>
      <c r="AD37" s="245"/>
      <c r="AE37" s="245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2:43" ht="12.75" customHeight="1" x14ac:dyDescent="0.15">
      <c r="B38" s="154"/>
      <c r="C38" s="143">
        <v>11</v>
      </c>
      <c r="D38" s="155"/>
      <c r="E38" s="156">
        <v>378</v>
      </c>
      <c r="F38" s="156">
        <v>451.5</v>
      </c>
      <c r="G38" s="156">
        <v>420.09309211652339</v>
      </c>
      <c r="H38" s="156">
        <v>312682.3</v>
      </c>
      <c r="I38" s="220">
        <v>682.5</v>
      </c>
      <c r="J38" s="220">
        <v>840</v>
      </c>
      <c r="K38" s="220">
        <v>771.22823674475956</v>
      </c>
      <c r="L38" s="155">
        <v>21303.7</v>
      </c>
      <c r="M38" s="134"/>
      <c r="N38" s="134"/>
      <c r="O38" s="134"/>
      <c r="P38" s="134"/>
      <c r="Q38" s="134"/>
      <c r="R38" s="134"/>
      <c r="S38" s="134"/>
      <c r="T38" s="134"/>
      <c r="V38" s="134"/>
      <c r="W38" s="143"/>
      <c r="X38" s="134"/>
      <c r="Y38" s="134"/>
      <c r="Z38" s="134"/>
      <c r="AA38" s="134"/>
      <c r="AB38" s="134"/>
      <c r="AC38" s="245"/>
      <c r="AD38" s="245"/>
      <c r="AE38" s="245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2:43" ht="12.75" customHeight="1" x14ac:dyDescent="0.15">
      <c r="B39" s="154"/>
      <c r="C39" s="143">
        <v>12</v>
      </c>
      <c r="D39" s="155"/>
      <c r="E39" s="156">
        <v>409.5</v>
      </c>
      <c r="F39" s="156">
        <v>472.5</v>
      </c>
      <c r="G39" s="156">
        <v>441.05464566381545</v>
      </c>
      <c r="H39" s="156">
        <v>236536.2</v>
      </c>
      <c r="I39" s="220">
        <v>682.5</v>
      </c>
      <c r="J39" s="220">
        <v>871.5</v>
      </c>
      <c r="K39" s="220">
        <v>766.88538781163413</v>
      </c>
      <c r="L39" s="155">
        <v>23357.9</v>
      </c>
      <c r="M39" s="134"/>
      <c r="N39" s="134"/>
      <c r="O39" s="134"/>
      <c r="P39" s="134"/>
      <c r="Q39" s="134"/>
      <c r="R39" s="134"/>
      <c r="S39" s="134"/>
      <c r="T39" s="134"/>
      <c r="V39" s="134"/>
      <c r="W39" s="143"/>
      <c r="X39" s="134"/>
      <c r="Y39" s="134"/>
      <c r="Z39" s="134"/>
      <c r="AA39" s="134"/>
      <c r="AB39" s="134"/>
      <c r="AC39" s="245"/>
      <c r="AD39" s="245"/>
      <c r="AE39" s="245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2:43" ht="12.75" customHeight="1" x14ac:dyDescent="0.15">
      <c r="B40" s="154" t="s">
        <v>159</v>
      </c>
      <c r="C40" s="143">
        <v>1</v>
      </c>
      <c r="D40" s="155" t="s">
        <v>160</v>
      </c>
      <c r="E40" s="156">
        <v>409.5</v>
      </c>
      <c r="F40" s="156">
        <v>472.5</v>
      </c>
      <c r="G40" s="156">
        <v>445.95250200915194</v>
      </c>
      <c r="H40" s="156">
        <v>324216</v>
      </c>
      <c r="I40" s="220">
        <v>630</v>
      </c>
      <c r="J40" s="220">
        <v>844.2</v>
      </c>
      <c r="K40" s="220">
        <v>685.39054726368158</v>
      </c>
      <c r="L40" s="156">
        <v>16790.599999999999</v>
      </c>
      <c r="M40" s="134"/>
      <c r="N40" s="134"/>
      <c r="O40" s="134"/>
      <c r="P40" s="134"/>
      <c r="Q40" s="134"/>
      <c r="R40" s="134"/>
      <c r="S40" s="134"/>
      <c r="T40" s="134"/>
      <c r="V40" s="134"/>
      <c r="W40" s="143"/>
      <c r="X40" s="134"/>
      <c r="Y40" s="134"/>
      <c r="Z40" s="134"/>
      <c r="AA40" s="134"/>
      <c r="AB40" s="134"/>
      <c r="AC40" s="245"/>
      <c r="AD40" s="245"/>
      <c r="AE40" s="245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</row>
    <row r="41" spans="2:43" ht="12.75" customHeight="1" x14ac:dyDescent="0.15">
      <c r="B41" s="154"/>
      <c r="C41" s="143">
        <v>2</v>
      </c>
      <c r="D41" s="155"/>
      <c r="E41" s="156">
        <v>430.5</v>
      </c>
      <c r="F41" s="155">
        <v>516.6</v>
      </c>
      <c r="G41" s="156">
        <v>472.96368269651674</v>
      </c>
      <c r="H41" s="156">
        <v>510533.5</v>
      </c>
      <c r="I41" s="220">
        <v>630</v>
      </c>
      <c r="J41" s="220">
        <v>840</v>
      </c>
      <c r="K41" s="220">
        <v>742</v>
      </c>
      <c r="L41" s="155">
        <v>14223</v>
      </c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</row>
    <row r="42" spans="2:43" ht="12.75" customHeight="1" x14ac:dyDescent="0.15">
      <c r="B42" s="154"/>
      <c r="C42" s="143">
        <v>3</v>
      </c>
      <c r="D42" s="155"/>
      <c r="E42" s="156">
        <v>441</v>
      </c>
      <c r="F42" s="156">
        <v>525</v>
      </c>
      <c r="G42" s="156">
        <v>483.47150576447677</v>
      </c>
      <c r="H42" s="156">
        <v>570737.1</v>
      </c>
      <c r="I42" s="220">
        <v>630</v>
      </c>
      <c r="J42" s="220">
        <v>844.2</v>
      </c>
      <c r="K42" s="220">
        <v>740.5711700844389</v>
      </c>
      <c r="L42" s="155">
        <v>20490.599999999999</v>
      </c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2:43" ht="12.75" customHeight="1" x14ac:dyDescent="0.15">
      <c r="B43" s="149"/>
      <c r="C43" s="153">
        <v>4</v>
      </c>
      <c r="D43" s="160"/>
      <c r="E43" s="164">
        <v>504</v>
      </c>
      <c r="F43" s="164">
        <v>630</v>
      </c>
      <c r="G43" s="164">
        <v>545.56739691226198</v>
      </c>
      <c r="H43" s="164">
        <v>316725.2</v>
      </c>
      <c r="I43" s="247">
        <v>682.5</v>
      </c>
      <c r="J43" s="247">
        <v>840</v>
      </c>
      <c r="K43" s="247">
        <v>705.15147783251223</v>
      </c>
      <c r="L43" s="164">
        <v>14605.6</v>
      </c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2:43" ht="12.75" customHeight="1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2:43" x14ac:dyDescent="0.15">
      <c r="B45" s="180" t="s">
        <v>109</v>
      </c>
      <c r="C45" s="135" t="s">
        <v>238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2:43" x14ac:dyDescent="0.15">
      <c r="B46" s="225" t="s">
        <v>111</v>
      </c>
      <c r="C46" s="135" t="s">
        <v>112</v>
      </c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</row>
    <row r="47" spans="2:43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</row>
    <row r="48" spans="2:43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</row>
    <row r="49" spans="22:43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</row>
    <row r="50" spans="22:43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</row>
    <row r="51" spans="22:43" x14ac:dyDescent="0.15"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</row>
    <row r="52" spans="22:43" x14ac:dyDescent="0.15"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</row>
  </sheetData>
  <mergeCells count="12">
    <mergeCell ref="M6:P6"/>
    <mergeCell ref="Q6:T6"/>
    <mergeCell ref="Z6:AC6"/>
    <mergeCell ref="AD6:AG6"/>
    <mergeCell ref="AH6:AK6"/>
    <mergeCell ref="AL6:AO6"/>
    <mergeCell ref="E25:G25"/>
    <mergeCell ref="I25:L25"/>
    <mergeCell ref="Y25:AA25"/>
    <mergeCell ref="AC25:AF25"/>
    <mergeCell ref="E6:H6"/>
    <mergeCell ref="I6:L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2.5" style="135" customWidth="1"/>
    <col min="4" max="4" width="5.875" style="135" customWidth="1"/>
    <col min="5" max="5" width="5.37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75" style="135" customWidth="1"/>
    <col min="22" max="23" width="5.875" style="135" customWidth="1"/>
    <col min="24" max="24" width="8.125" style="135" customWidth="1"/>
    <col min="25" max="25" width="7.5" style="135"/>
    <col min="26" max="31" width="17.875" style="135" customWidth="1"/>
    <col min="32" max="36" width="9" style="135" customWidth="1"/>
    <col min="37" max="16384" width="7.5" style="135"/>
  </cols>
  <sheetData>
    <row r="1" spans="2:56" ht="6.7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</row>
    <row r="2" spans="2:56" ht="6.75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</row>
    <row r="3" spans="2:56" x14ac:dyDescent="0.15">
      <c r="B3" s="135" t="s">
        <v>239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</row>
    <row r="4" spans="2:56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  <c r="AY4" s="134"/>
      <c r="AZ4" s="134"/>
      <c r="BA4" s="134"/>
      <c r="BB4" s="134"/>
      <c r="BC4" s="134"/>
      <c r="BD4" s="134"/>
    </row>
    <row r="5" spans="2:5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</row>
    <row r="6" spans="2:56" ht="15.75" customHeight="1" x14ac:dyDescent="0.15">
      <c r="B6" s="317"/>
      <c r="C6" s="166" t="s">
        <v>88</v>
      </c>
      <c r="D6" s="237"/>
      <c r="E6" s="154" t="s">
        <v>240</v>
      </c>
      <c r="I6" s="154" t="s">
        <v>241</v>
      </c>
      <c r="M6" s="154" t="s">
        <v>242</v>
      </c>
      <c r="N6" s="292"/>
      <c r="O6" s="292"/>
      <c r="P6" s="292"/>
      <c r="Q6" s="139" t="s">
        <v>243</v>
      </c>
      <c r="R6" s="292"/>
      <c r="S6" s="292"/>
      <c r="T6" s="292"/>
      <c r="U6" s="139" t="s">
        <v>244</v>
      </c>
      <c r="V6" s="292"/>
      <c r="W6" s="292"/>
      <c r="X6" s="293"/>
      <c r="Y6" s="134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</row>
    <row r="7" spans="2:56" ht="10.5" customHeight="1" x14ac:dyDescent="0.15">
      <c r="B7" s="154"/>
      <c r="C7" s="149"/>
      <c r="D7" s="160"/>
      <c r="E7" s="154"/>
      <c r="F7" s="134"/>
      <c r="G7" s="134"/>
      <c r="H7" s="134"/>
      <c r="I7" s="333"/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4"/>
      <c r="U7" s="333"/>
      <c r="V7" s="334"/>
      <c r="W7" s="334"/>
      <c r="X7" s="160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</row>
    <row r="8" spans="2:56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Y8" s="134"/>
      <c r="Z8" s="134"/>
      <c r="AA8" s="134"/>
      <c r="AB8" s="134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  <c r="AY8" s="134"/>
      <c r="AZ8" s="134"/>
      <c r="BA8" s="134"/>
      <c r="BB8" s="134"/>
      <c r="BC8" s="134"/>
      <c r="BD8" s="134"/>
    </row>
    <row r="9" spans="2:56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Y9" s="134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  <c r="AY9" s="134"/>
      <c r="AZ9" s="134"/>
      <c r="BA9" s="134"/>
      <c r="BB9" s="134"/>
      <c r="BC9" s="134"/>
      <c r="BD9" s="134"/>
    </row>
    <row r="10" spans="2:56" x14ac:dyDescent="0.15">
      <c r="B10" s="154" t="s">
        <v>100</v>
      </c>
      <c r="C10" s="134">
        <v>22</v>
      </c>
      <c r="D10" s="155" t="s">
        <v>101</v>
      </c>
      <c r="E10" s="156">
        <v>548.1</v>
      </c>
      <c r="F10" s="156">
        <v>695.3</v>
      </c>
      <c r="G10" s="156">
        <v>653</v>
      </c>
      <c r="H10" s="156">
        <v>989343.5</v>
      </c>
      <c r="I10" s="156">
        <v>545</v>
      </c>
      <c r="J10" s="156">
        <v>707.6</v>
      </c>
      <c r="K10" s="156">
        <v>656</v>
      </c>
      <c r="L10" s="156">
        <v>4453019.5999999996</v>
      </c>
      <c r="M10" s="156">
        <v>645</v>
      </c>
      <c r="N10" s="156">
        <v>900</v>
      </c>
      <c r="O10" s="156">
        <v>763</v>
      </c>
      <c r="P10" s="156">
        <v>379020.4</v>
      </c>
      <c r="Q10" s="156">
        <v>460</v>
      </c>
      <c r="R10" s="156">
        <v>587</v>
      </c>
      <c r="S10" s="156">
        <v>548</v>
      </c>
      <c r="T10" s="156">
        <v>3384833.6</v>
      </c>
      <c r="U10" s="156">
        <v>590</v>
      </c>
      <c r="V10" s="156">
        <v>800</v>
      </c>
      <c r="W10" s="156">
        <v>680</v>
      </c>
      <c r="X10" s="155">
        <v>153041.1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</row>
    <row r="11" spans="2:56" x14ac:dyDescent="0.15">
      <c r="B11" s="154"/>
      <c r="C11" s="134">
        <v>23</v>
      </c>
      <c r="D11" s="155"/>
      <c r="E11" s="158">
        <v>561.12</v>
      </c>
      <c r="F11" s="158">
        <v>759.99</v>
      </c>
      <c r="G11" s="158">
        <v>650.56521638387437</v>
      </c>
      <c r="H11" s="159">
        <v>1285312.0000000002</v>
      </c>
      <c r="I11" s="158">
        <v>581.70000000000005</v>
      </c>
      <c r="J11" s="158">
        <v>735</v>
      </c>
      <c r="K11" s="158">
        <v>646.42235213722984</v>
      </c>
      <c r="L11" s="158">
        <v>5381933.3999999994</v>
      </c>
      <c r="M11" s="158">
        <v>677.25</v>
      </c>
      <c r="N11" s="158">
        <v>945</v>
      </c>
      <c r="O11" s="158">
        <v>754.14150251005503</v>
      </c>
      <c r="P11" s="158">
        <v>346657.10000000003</v>
      </c>
      <c r="Q11" s="158">
        <v>504</v>
      </c>
      <c r="R11" s="158">
        <v>710.0100000000001</v>
      </c>
      <c r="S11" s="158">
        <v>636.44036908447231</v>
      </c>
      <c r="T11" s="158">
        <v>3462691.4</v>
      </c>
      <c r="U11" s="158">
        <v>630</v>
      </c>
      <c r="V11" s="158">
        <v>735</v>
      </c>
      <c r="W11" s="158">
        <v>678.8052527480022</v>
      </c>
      <c r="X11" s="158">
        <v>224538.50000000003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</row>
    <row r="12" spans="2:56" x14ac:dyDescent="0.15">
      <c r="B12" s="149"/>
      <c r="C12" s="150">
        <v>24</v>
      </c>
      <c r="D12" s="160"/>
      <c r="E12" s="161">
        <v>598.5</v>
      </c>
      <c r="F12" s="161">
        <v>708.75</v>
      </c>
      <c r="G12" s="161">
        <v>621.8197760775538</v>
      </c>
      <c r="H12" s="161">
        <v>1328297.7</v>
      </c>
      <c r="I12" s="161">
        <v>593.25</v>
      </c>
      <c r="J12" s="161">
        <v>714</v>
      </c>
      <c r="K12" s="161">
        <v>617.18209388365244</v>
      </c>
      <c r="L12" s="161">
        <v>7470164.7000000011</v>
      </c>
      <c r="M12" s="161">
        <v>630</v>
      </c>
      <c r="N12" s="161">
        <v>926.93999999999994</v>
      </c>
      <c r="O12" s="161">
        <v>718.66949681502615</v>
      </c>
      <c r="P12" s="161">
        <v>318574.2</v>
      </c>
      <c r="Q12" s="161">
        <v>525</v>
      </c>
      <c r="R12" s="161">
        <v>630</v>
      </c>
      <c r="S12" s="161">
        <v>562.11897191413891</v>
      </c>
      <c r="T12" s="161">
        <v>3519941.7</v>
      </c>
      <c r="U12" s="161">
        <v>630</v>
      </c>
      <c r="V12" s="161">
        <v>787.5</v>
      </c>
      <c r="W12" s="161">
        <v>639.92698270153164</v>
      </c>
      <c r="X12" s="162">
        <v>310208.59999999998</v>
      </c>
      <c r="Y12" s="134"/>
      <c r="Z12" s="134"/>
      <c r="AA12" s="134"/>
      <c r="AB12" s="134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34"/>
      <c r="AX12" s="134"/>
      <c r="AY12" s="134"/>
      <c r="AZ12" s="134"/>
      <c r="BA12" s="134"/>
      <c r="BB12" s="134"/>
      <c r="BC12" s="134"/>
      <c r="BD12" s="134"/>
    </row>
    <row r="13" spans="2:56" x14ac:dyDescent="0.15">
      <c r="B13" s="154"/>
      <c r="C13" s="134">
        <v>8</v>
      </c>
      <c r="D13" s="155"/>
      <c r="E13" s="156">
        <v>609</v>
      </c>
      <c r="F13" s="156">
        <v>682.5</v>
      </c>
      <c r="G13" s="156">
        <v>654.3681000527605</v>
      </c>
      <c r="H13" s="156">
        <v>101182.9</v>
      </c>
      <c r="I13" s="156">
        <v>609</v>
      </c>
      <c r="J13" s="156">
        <v>682.5</v>
      </c>
      <c r="K13" s="156">
        <v>647.96305179981334</v>
      </c>
      <c r="L13" s="156">
        <v>696419.4</v>
      </c>
      <c r="M13" s="156">
        <v>661.5</v>
      </c>
      <c r="N13" s="156">
        <v>908.88000000000011</v>
      </c>
      <c r="O13" s="156">
        <v>764.42201288272588</v>
      </c>
      <c r="P13" s="156">
        <v>20845.5</v>
      </c>
      <c r="Q13" s="156">
        <v>577.5</v>
      </c>
      <c r="R13" s="156">
        <v>630</v>
      </c>
      <c r="S13" s="156">
        <v>609.05424257993138</v>
      </c>
      <c r="T13" s="156">
        <v>247915.2</v>
      </c>
      <c r="U13" s="156">
        <v>630</v>
      </c>
      <c r="V13" s="156">
        <v>717.25500000000011</v>
      </c>
      <c r="W13" s="156">
        <v>671.55065779525171</v>
      </c>
      <c r="X13" s="155">
        <v>31715.1</v>
      </c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</row>
    <row r="14" spans="2:56" x14ac:dyDescent="0.15">
      <c r="B14" s="154"/>
      <c r="C14" s="134">
        <v>9</v>
      </c>
      <c r="D14" s="155"/>
      <c r="E14" s="156">
        <v>609</v>
      </c>
      <c r="F14" s="156">
        <v>682.5</v>
      </c>
      <c r="G14" s="156">
        <v>659.3322521644883</v>
      </c>
      <c r="H14" s="156">
        <v>98320.1</v>
      </c>
      <c r="I14" s="156">
        <v>609</v>
      </c>
      <c r="J14" s="156">
        <v>693</v>
      </c>
      <c r="K14" s="156">
        <v>645.57160321574474</v>
      </c>
      <c r="L14" s="156">
        <v>681725.8</v>
      </c>
      <c r="M14" s="156">
        <v>661.5</v>
      </c>
      <c r="N14" s="156">
        <v>920.22</v>
      </c>
      <c r="O14" s="156">
        <v>779.62212453156531</v>
      </c>
      <c r="P14" s="156">
        <v>16725.900000000001</v>
      </c>
      <c r="Q14" s="156">
        <v>525</v>
      </c>
      <c r="R14" s="156">
        <v>630</v>
      </c>
      <c r="S14" s="156">
        <v>560.61123766135154</v>
      </c>
      <c r="T14" s="156">
        <v>236980.3</v>
      </c>
      <c r="U14" s="156">
        <v>651.73500000000013</v>
      </c>
      <c r="V14" s="156">
        <v>714</v>
      </c>
      <c r="W14" s="156">
        <v>671.96492760858723</v>
      </c>
      <c r="X14" s="155">
        <v>20200.8</v>
      </c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</row>
    <row r="15" spans="2:56" x14ac:dyDescent="0.15">
      <c r="B15" s="154"/>
      <c r="C15" s="134">
        <v>10</v>
      </c>
      <c r="D15" s="155"/>
      <c r="E15" s="156">
        <v>609</v>
      </c>
      <c r="F15" s="156">
        <v>685.02</v>
      </c>
      <c r="G15" s="156">
        <v>653.95212936041639</v>
      </c>
      <c r="H15" s="156">
        <v>101753.7</v>
      </c>
      <c r="I15" s="156">
        <v>609</v>
      </c>
      <c r="J15" s="156">
        <v>714</v>
      </c>
      <c r="K15" s="156">
        <v>650.53802391502313</v>
      </c>
      <c r="L15" s="156">
        <v>704613.3</v>
      </c>
      <c r="M15" s="156">
        <v>682.5</v>
      </c>
      <c r="N15" s="156">
        <v>926.93999999999994</v>
      </c>
      <c r="O15" s="156">
        <v>789.47032732859236</v>
      </c>
      <c r="P15" s="156">
        <v>21881</v>
      </c>
      <c r="Q15" s="156">
        <v>525</v>
      </c>
      <c r="R15" s="156">
        <v>577.5</v>
      </c>
      <c r="S15" s="156">
        <v>552.76372342910531</v>
      </c>
      <c r="T15" s="156">
        <v>298046.40000000002</v>
      </c>
      <c r="U15" s="156">
        <v>651</v>
      </c>
      <c r="V15" s="156">
        <v>735</v>
      </c>
      <c r="W15" s="156">
        <v>681.54521107001653</v>
      </c>
      <c r="X15" s="156">
        <v>20867.599999999999</v>
      </c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</row>
    <row r="16" spans="2:56" x14ac:dyDescent="0.15">
      <c r="B16" s="154"/>
      <c r="C16" s="134">
        <v>11</v>
      </c>
      <c r="D16" s="155"/>
      <c r="E16" s="156">
        <v>598.5</v>
      </c>
      <c r="F16" s="156">
        <v>708.75</v>
      </c>
      <c r="G16" s="156">
        <v>660.69384563379401</v>
      </c>
      <c r="H16" s="156">
        <v>214084.6</v>
      </c>
      <c r="I16" s="156">
        <v>593.25</v>
      </c>
      <c r="J16" s="156">
        <v>714</v>
      </c>
      <c r="K16" s="156">
        <v>643.54379240035837</v>
      </c>
      <c r="L16" s="156">
        <v>1151187</v>
      </c>
      <c r="M16" s="156">
        <v>651</v>
      </c>
      <c r="N16" s="156">
        <v>861</v>
      </c>
      <c r="O16" s="156">
        <v>743.85266510224574</v>
      </c>
      <c r="P16" s="156">
        <v>39757.599999999999</v>
      </c>
      <c r="Q16" s="156">
        <v>525</v>
      </c>
      <c r="R16" s="156">
        <v>577.5</v>
      </c>
      <c r="S16" s="156">
        <v>552.26688590943581</v>
      </c>
      <c r="T16" s="156">
        <v>548044.6</v>
      </c>
      <c r="U16" s="156">
        <v>630</v>
      </c>
      <c r="V16" s="156">
        <v>787.5</v>
      </c>
      <c r="W16" s="156">
        <v>672.29239951932152</v>
      </c>
      <c r="X16" s="155">
        <v>53678.2</v>
      </c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</row>
    <row r="17" spans="2:56" x14ac:dyDescent="0.15">
      <c r="B17" s="154"/>
      <c r="C17" s="134">
        <v>12</v>
      </c>
      <c r="D17" s="155"/>
      <c r="E17" s="156">
        <v>624.75</v>
      </c>
      <c r="F17" s="156">
        <v>708.75</v>
      </c>
      <c r="G17" s="156">
        <v>667.48730255694181</v>
      </c>
      <c r="H17" s="156">
        <v>56164</v>
      </c>
      <c r="I17" s="156">
        <v>609</v>
      </c>
      <c r="J17" s="156">
        <v>714</v>
      </c>
      <c r="K17" s="156">
        <v>640.38532511486937</v>
      </c>
      <c r="L17" s="156">
        <v>415615.89999999997</v>
      </c>
      <c r="M17" s="156">
        <v>651</v>
      </c>
      <c r="N17" s="156">
        <v>890.40000000000009</v>
      </c>
      <c r="O17" s="156">
        <v>752.08592584406256</v>
      </c>
      <c r="P17" s="156">
        <v>19830</v>
      </c>
      <c r="Q17" s="156">
        <v>525</v>
      </c>
      <c r="R17" s="156">
        <v>577.5</v>
      </c>
      <c r="S17" s="156">
        <v>553.32389001880347</v>
      </c>
      <c r="T17" s="156">
        <v>269591</v>
      </c>
      <c r="U17" s="156">
        <v>630</v>
      </c>
      <c r="V17" s="156">
        <v>787.5</v>
      </c>
      <c r="W17" s="156">
        <v>703.86805090421979</v>
      </c>
      <c r="X17" s="155">
        <v>22845</v>
      </c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</row>
    <row r="18" spans="2:56" x14ac:dyDescent="0.15">
      <c r="B18" s="154" t="s">
        <v>102</v>
      </c>
      <c r="C18" s="134">
        <v>1</v>
      </c>
      <c r="D18" s="155" t="s">
        <v>103</v>
      </c>
      <c r="E18" s="156">
        <v>624.64499999999998</v>
      </c>
      <c r="F18" s="156">
        <v>708.75</v>
      </c>
      <c r="G18" s="156">
        <v>678.97804784991729</v>
      </c>
      <c r="H18" s="156">
        <v>104043.7</v>
      </c>
      <c r="I18" s="156">
        <v>588</v>
      </c>
      <c r="J18" s="156">
        <v>687.75</v>
      </c>
      <c r="K18" s="156">
        <v>639.09543368005939</v>
      </c>
      <c r="L18" s="156">
        <v>561298.60000000009</v>
      </c>
      <c r="M18" s="156">
        <v>656.25</v>
      </c>
      <c r="N18" s="156">
        <v>861</v>
      </c>
      <c r="O18" s="156">
        <v>746.61757478094501</v>
      </c>
      <c r="P18" s="156">
        <v>30084.800000000003</v>
      </c>
      <c r="Q18" s="156">
        <v>525</v>
      </c>
      <c r="R18" s="156">
        <v>577.5</v>
      </c>
      <c r="S18" s="156">
        <v>552.60128962923159</v>
      </c>
      <c r="T18" s="156">
        <v>268190.90000000002</v>
      </c>
      <c r="U18" s="156">
        <v>630</v>
      </c>
      <c r="V18" s="156">
        <v>714</v>
      </c>
      <c r="W18" s="156">
        <v>673.16513185255587</v>
      </c>
      <c r="X18" s="155">
        <v>37033.799999999996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</row>
    <row r="19" spans="2:56" x14ac:dyDescent="0.15">
      <c r="B19" s="154"/>
      <c r="C19" s="134">
        <v>2</v>
      </c>
      <c r="D19" s="155"/>
      <c r="E19" s="156">
        <v>614.25</v>
      </c>
      <c r="F19" s="156">
        <v>708.75</v>
      </c>
      <c r="G19" s="156">
        <v>654.24628960751363</v>
      </c>
      <c r="H19" s="156">
        <v>96540.700000000012</v>
      </c>
      <c r="I19" s="156">
        <v>593.25</v>
      </c>
      <c r="J19" s="156">
        <v>693</v>
      </c>
      <c r="K19" s="156">
        <v>646.57572144338701</v>
      </c>
      <c r="L19" s="156">
        <v>537951.39999999991</v>
      </c>
      <c r="M19" s="156">
        <v>703.5</v>
      </c>
      <c r="N19" s="156">
        <v>861</v>
      </c>
      <c r="O19" s="156">
        <v>760.72202866358327</v>
      </c>
      <c r="P19" s="156">
        <v>26471.800000000003</v>
      </c>
      <c r="Q19" s="156">
        <v>577.5</v>
      </c>
      <c r="R19" s="156">
        <v>635.25</v>
      </c>
      <c r="S19" s="156">
        <v>605.71361252565168</v>
      </c>
      <c r="T19" s="156">
        <v>245879.4</v>
      </c>
      <c r="U19" s="156">
        <v>656.04</v>
      </c>
      <c r="V19" s="156">
        <v>714</v>
      </c>
      <c r="W19" s="156">
        <v>699.35177484033875</v>
      </c>
      <c r="X19" s="155">
        <v>27623.3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</row>
    <row r="20" spans="2:56" x14ac:dyDescent="0.15">
      <c r="B20" s="154"/>
      <c r="C20" s="134">
        <v>3</v>
      </c>
      <c r="D20" s="155"/>
      <c r="E20" s="156">
        <v>609</v>
      </c>
      <c r="F20" s="156">
        <v>682.5</v>
      </c>
      <c r="G20" s="156">
        <v>653.35476206126521</v>
      </c>
      <c r="H20" s="156">
        <v>95148.799999999988</v>
      </c>
      <c r="I20" s="156">
        <v>593.25</v>
      </c>
      <c r="J20" s="156">
        <v>682.5</v>
      </c>
      <c r="K20" s="156">
        <v>643.8282976353762</v>
      </c>
      <c r="L20" s="156">
        <v>504173.5</v>
      </c>
      <c r="M20" s="156">
        <v>703.5</v>
      </c>
      <c r="N20" s="156">
        <v>842.73</v>
      </c>
      <c r="O20" s="156">
        <v>760.7330243610055</v>
      </c>
      <c r="P20" s="156">
        <v>23319.1</v>
      </c>
      <c r="Q20" s="156">
        <v>598.5</v>
      </c>
      <c r="R20" s="156">
        <v>630</v>
      </c>
      <c r="S20" s="156">
        <v>612.46838554767862</v>
      </c>
      <c r="T20" s="156">
        <v>121312.2</v>
      </c>
      <c r="U20" s="156">
        <v>672</v>
      </c>
      <c r="V20" s="156">
        <v>714</v>
      </c>
      <c r="W20" s="156">
        <v>694.81007491893104</v>
      </c>
      <c r="X20" s="155">
        <v>13482.7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</row>
    <row r="21" spans="2:56" x14ac:dyDescent="0.15">
      <c r="B21" s="149"/>
      <c r="C21" s="150">
        <v>4</v>
      </c>
      <c r="D21" s="160"/>
      <c r="E21" s="164">
        <v>609</v>
      </c>
      <c r="F21" s="164">
        <v>682.5</v>
      </c>
      <c r="G21" s="164">
        <v>653.17844410759301</v>
      </c>
      <c r="H21" s="164">
        <v>105812.6</v>
      </c>
      <c r="I21" s="164">
        <v>582.75</v>
      </c>
      <c r="J21" s="164">
        <v>672</v>
      </c>
      <c r="K21" s="164">
        <v>630.02880781762485</v>
      </c>
      <c r="L21" s="164">
        <v>585551.19999999995</v>
      </c>
      <c r="M21" s="164">
        <v>682.5</v>
      </c>
      <c r="N21" s="164">
        <v>840</v>
      </c>
      <c r="O21" s="164">
        <v>752.41763746927154</v>
      </c>
      <c r="P21" s="164">
        <v>29460.9</v>
      </c>
      <c r="Q21" s="164">
        <v>593.25</v>
      </c>
      <c r="R21" s="164">
        <v>651</v>
      </c>
      <c r="S21" s="164">
        <v>624.71706428619598</v>
      </c>
      <c r="T21" s="164">
        <v>313775.30000000005</v>
      </c>
      <c r="U21" s="164">
        <v>651</v>
      </c>
      <c r="V21" s="164">
        <v>777</v>
      </c>
      <c r="W21" s="164">
        <v>726.01098191214464</v>
      </c>
      <c r="X21" s="160">
        <v>18415.5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</row>
    <row r="22" spans="2:56" x14ac:dyDescent="0.15">
      <c r="B22" s="154" t="s">
        <v>245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6"/>
      <c r="S22" s="134"/>
      <c r="T22" s="156"/>
      <c r="U22" s="154"/>
      <c r="V22" s="156"/>
      <c r="W22" s="134"/>
      <c r="X22" s="156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</row>
    <row r="23" spans="2:56" x14ac:dyDescent="0.15">
      <c r="B23" s="320">
        <v>41365</v>
      </c>
      <c r="C23" s="299"/>
      <c r="D23" s="321">
        <v>41379</v>
      </c>
      <c r="E23" s="241">
        <v>609</v>
      </c>
      <c r="F23" s="241">
        <v>682.5</v>
      </c>
      <c r="G23" s="241">
        <v>651.36670004817086</v>
      </c>
      <c r="H23" s="156">
        <v>52764.7</v>
      </c>
      <c r="I23" s="241">
        <v>593.25</v>
      </c>
      <c r="J23" s="241">
        <v>672</v>
      </c>
      <c r="K23" s="241">
        <v>629.66515189781455</v>
      </c>
      <c r="L23" s="156">
        <v>312403.3</v>
      </c>
      <c r="M23" s="241">
        <v>682.5</v>
      </c>
      <c r="N23" s="241">
        <v>839.58</v>
      </c>
      <c r="O23" s="241">
        <v>748.59062841837317</v>
      </c>
      <c r="P23" s="156">
        <v>17961.8</v>
      </c>
      <c r="Q23" s="241">
        <v>593.25</v>
      </c>
      <c r="R23" s="241">
        <v>630</v>
      </c>
      <c r="S23" s="241">
        <v>611.20309108542028</v>
      </c>
      <c r="T23" s="156">
        <v>168572.1</v>
      </c>
      <c r="U23" s="241">
        <v>651</v>
      </c>
      <c r="V23" s="241">
        <v>777</v>
      </c>
      <c r="W23" s="241">
        <v>724.93546291283167</v>
      </c>
      <c r="X23" s="156">
        <v>11966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</row>
    <row r="24" spans="2:56" x14ac:dyDescent="0.15">
      <c r="B24" s="320">
        <v>41380</v>
      </c>
      <c r="C24" s="299"/>
      <c r="D24" s="321">
        <v>41394</v>
      </c>
      <c r="E24" s="154">
        <v>609</v>
      </c>
      <c r="F24" s="156">
        <v>682.5</v>
      </c>
      <c r="G24" s="134">
        <v>655.26513538846984</v>
      </c>
      <c r="H24" s="156">
        <v>53047.9</v>
      </c>
      <c r="I24" s="154">
        <v>582.75</v>
      </c>
      <c r="J24" s="156">
        <v>672</v>
      </c>
      <c r="K24" s="134">
        <v>630.26616623699158</v>
      </c>
      <c r="L24" s="156">
        <v>273147.90000000002</v>
      </c>
      <c r="M24" s="154">
        <v>682.5</v>
      </c>
      <c r="N24" s="156">
        <v>840</v>
      </c>
      <c r="O24" s="134">
        <v>756.34127641287944</v>
      </c>
      <c r="P24" s="156">
        <v>11499.1</v>
      </c>
      <c r="Q24" s="154">
        <v>609</v>
      </c>
      <c r="R24" s="156">
        <v>651</v>
      </c>
      <c r="S24" s="134">
        <v>630.29431272394595</v>
      </c>
      <c r="T24" s="156">
        <v>145203.20000000001</v>
      </c>
      <c r="U24" s="157">
        <v>651</v>
      </c>
      <c r="V24" s="173">
        <v>777</v>
      </c>
      <c r="W24" s="138">
        <v>727.42605784299769</v>
      </c>
      <c r="X24" s="156">
        <v>6449.5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</row>
    <row r="25" spans="2:56" x14ac:dyDescent="0.15">
      <c r="B25" s="322"/>
      <c r="C25" s="304"/>
      <c r="D25" s="304"/>
      <c r="E25" s="257"/>
      <c r="F25" s="257"/>
      <c r="G25" s="257"/>
      <c r="H25" s="174"/>
      <c r="I25" s="257"/>
      <c r="J25" s="257"/>
      <c r="K25" s="257"/>
      <c r="L25" s="174"/>
      <c r="M25" s="257"/>
      <c r="N25" s="257"/>
      <c r="O25" s="257"/>
      <c r="P25" s="174"/>
      <c r="Q25" s="257"/>
      <c r="R25" s="257"/>
      <c r="S25" s="257"/>
      <c r="T25" s="174"/>
      <c r="U25" s="257"/>
      <c r="V25" s="257"/>
      <c r="W25" s="257"/>
      <c r="X25" s="17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</row>
    <row r="26" spans="2:56" ht="16.5" customHeight="1" x14ac:dyDescent="0.15">
      <c r="B26" s="154"/>
      <c r="C26" s="166" t="s">
        <v>88</v>
      </c>
      <c r="D26" s="237"/>
      <c r="E26" s="154" t="s">
        <v>246</v>
      </c>
      <c r="I26" s="154" t="s">
        <v>247</v>
      </c>
      <c r="M26" s="154" t="s">
        <v>248</v>
      </c>
      <c r="N26" s="134"/>
      <c r="O26" s="134"/>
      <c r="P26" s="134"/>
      <c r="Q26" s="154" t="s">
        <v>249</v>
      </c>
      <c r="R26" s="134"/>
      <c r="S26" s="134"/>
      <c r="T26" s="134"/>
      <c r="U26" s="154" t="s">
        <v>250</v>
      </c>
      <c r="V26" s="134"/>
      <c r="W26" s="134"/>
      <c r="X26" s="293"/>
      <c r="Y26" s="134"/>
      <c r="Z26" s="134"/>
      <c r="AA26" s="143"/>
      <c r="AB26" s="14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</row>
    <row r="27" spans="2:56" ht="5.25" customHeight="1" x14ac:dyDescent="0.15">
      <c r="B27" s="154"/>
      <c r="C27" s="149"/>
      <c r="D27" s="160"/>
      <c r="E27" s="333"/>
      <c r="F27" s="334"/>
      <c r="G27" s="334"/>
      <c r="H27" s="334"/>
      <c r="I27" s="333"/>
      <c r="J27" s="334"/>
      <c r="K27" s="334"/>
      <c r="L27" s="334"/>
      <c r="M27" s="333"/>
      <c r="N27" s="334"/>
      <c r="O27" s="334"/>
      <c r="P27" s="334"/>
      <c r="Q27" s="333"/>
      <c r="R27" s="334"/>
      <c r="S27" s="334"/>
      <c r="T27" s="334"/>
      <c r="U27" s="333"/>
      <c r="V27" s="334"/>
      <c r="W27" s="334"/>
      <c r="X27" s="160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</row>
    <row r="28" spans="2:56" x14ac:dyDescent="0.15">
      <c r="B28" s="154" t="s">
        <v>94</v>
      </c>
      <c r="C28" s="134"/>
      <c r="E28" s="166" t="s">
        <v>95</v>
      </c>
      <c r="F28" s="148" t="s">
        <v>96</v>
      </c>
      <c r="G28" s="232" t="s">
        <v>97</v>
      </c>
      <c r="H28" s="148" t="s">
        <v>176</v>
      </c>
      <c r="I28" s="166" t="s">
        <v>95</v>
      </c>
      <c r="J28" s="148" t="s">
        <v>96</v>
      </c>
      <c r="K28" s="232" t="s">
        <v>97</v>
      </c>
      <c r="L28" s="148" t="s">
        <v>176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Y28" s="134"/>
      <c r="Z28" s="134"/>
      <c r="AA28" s="134"/>
      <c r="AB28" s="134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34"/>
      <c r="AX28" s="134"/>
      <c r="AY28" s="134"/>
      <c r="AZ28" s="134"/>
      <c r="BA28" s="134"/>
      <c r="BB28" s="134"/>
      <c r="BC28" s="134"/>
      <c r="BD28" s="134"/>
    </row>
    <row r="29" spans="2:56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Y29" s="134"/>
      <c r="Z29" s="134"/>
      <c r="AA29" s="134"/>
      <c r="AB29" s="13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  <c r="AY29" s="134"/>
      <c r="AZ29" s="134"/>
      <c r="BA29" s="134"/>
      <c r="BB29" s="134"/>
      <c r="BC29" s="134"/>
      <c r="BD29" s="134"/>
    </row>
    <row r="30" spans="2:56" x14ac:dyDescent="0.15">
      <c r="B30" s="154" t="s">
        <v>100</v>
      </c>
      <c r="C30" s="134">
        <v>22</v>
      </c>
      <c r="D30" s="155" t="s">
        <v>101</v>
      </c>
      <c r="E30" s="156">
        <v>578</v>
      </c>
      <c r="F30" s="156">
        <v>700</v>
      </c>
      <c r="G30" s="156">
        <v>660</v>
      </c>
      <c r="H30" s="156">
        <v>190115.5</v>
      </c>
      <c r="I30" s="156">
        <v>580</v>
      </c>
      <c r="J30" s="156">
        <v>730</v>
      </c>
      <c r="K30" s="156">
        <v>679</v>
      </c>
      <c r="L30" s="156">
        <v>365258.8</v>
      </c>
      <c r="M30" s="156">
        <v>647.70000000000005</v>
      </c>
      <c r="N30" s="156">
        <v>900</v>
      </c>
      <c r="O30" s="156">
        <v>775</v>
      </c>
      <c r="P30" s="156">
        <v>45609.2</v>
      </c>
      <c r="Q30" s="156">
        <v>450</v>
      </c>
      <c r="R30" s="156">
        <v>582.1</v>
      </c>
      <c r="S30" s="156">
        <v>513</v>
      </c>
      <c r="T30" s="156">
        <v>180180.3</v>
      </c>
      <c r="U30" s="156">
        <v>390</v>
      </c>
      <c r="V30" s="156">
        <v>600.20000000000005</v>
      </c>
      <c r="W30" s="156">
        <v>511</v>
      </c>
      <c r="X30" s="155">
        <v>885752.2</v>
      </c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</row>
    <row r="31" spans="2:56" x14ac:dyDescent="0.15">
      <c r="B31" s="154"/>
      <c r="C31" s="134">
        <v>23</v>
      </c>
      <c r="D31" s="155"/>
      <c r="E31" s="306">
        <v>609</v>
      </c>
      <c r="F31" s="306">
        <v>735</v>
      </c>
      <c r="G31" s="306">
        <v>651.74428918087494</v>
      </c>
      <c r="H31" s="306">
        <v>532423.6</v>
      </c>
      <c r="I31" s="306">
        <v>609</v>
      </c>
      <c r="J31" s="306">
        <v>766.5</v>
      </c>
      <c r="K31" s="306">
        <v>676.33111220988087</v>
      </c>
      <c r="L31" s="306">
        <v>918756.99999999977</v>
      </c>
      <c r="M31" s="306">
        <v>682.5</v>
      </c>
      <c r="N31" s="306">
        <v>945</v>
      </c>
      <c r="O31" s="306">
        <v>774.69397717915558</v>
      </c>
      <c r="P31" s="306">
        <v>48230.299999999996</v>
      </c>
      <c r="Q31" s="306">
        <v>472.5</v>
      </c>
      <c r="R31" s="306">
        <v>640.5</v>
      </c>
      <c r="S31" s="306">
        <v>534.4549209917983</v>
      </c>
      <c r="T31" s="306">
        <v>154316.1</v>
      </c>
      <c r="U31" s="306">
        <v>483</v>
      </c>
      <c r="V31" s="306">
        <v>640.5</v>
      </c>
      <c r="W31" s="306">
        <v>532.17870103340533</v>
      </c>
      <c r="X31" s="335">
        <v>940352.40000000026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</row>
    <row r="32" spans="2:56" x14ac:dyDescent="0.15">
      <c r="B32" s="149"/>
      <c r="C32" s="150">
        <v>24</v>
      </c>
      <c r="D32" s="160"/>
      <c r="E32" s="161">
        <v>598.5</v>
      </c>
      <c r="F32" s="161">
        <v>724.5</v>
      </c>
      <c r="G32" s="161">
        <v>622.62768330974302</v>
      </c>
      <c r="H32" s="161">
        <v>907852</v>
      </c>
      <c r="I32" s="161">
        <v>609</v>
      </c>
      <c r="J32" s="161">
        <v>771.75</v>
      </c>
      <c r="K32" s="161">
        <v>642.87534973103266</v>
      </c>
      <c r="L32" s="161">
        <v>1784953.0000000002</v>
      </c>
      <c r="M32" s="161">
        <v>724.39499999999998</v>
      </c>
      <c r="N32" s="161">
        <v>960.01499999999999</v>
      </c>
      <c r="O32" s="161">
        <v>765.6604801840806</v>
      </c>
      <c r="P32" s="161">
        <v>45845.599999999991</v>
      </c>
      <c r="Q32" s="161">
        <v>462</v>
      </c>
      <c r="R32" s="161">
        <v>630</v>
      </c>
      <c r="S32" s="161">
        <v>521.38358500420566</v>
      </c>
      <c r="T32" s="161">
        <v>196449.29999999996</v>
      </c>
      <c r="U32" s="161">
        <v>451.5</v>
      </c>
      <c r="V32" s="161">
        <v>588</v>
      </c>
      <c r="W32" s="161">
        <v>494.53167663911182</v>
      </c>
      <c r="X32" s="162">
        <v>932614.29999999993</v>
      </c>
      <c r="Y32" s="134"/>
      <c r="Z32" s="134"/>
      <c r="AA32" s="134"/>
      <c r="AB32" s="134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134"/>
      <c r="AX32" s="134"/>
      <c r="AY32" s="134"/>
      <c r="AZ32" s="134"/>
      <c r="BA32" s="134"/>
      <c r="BB32" s="134"/>
      <c r="BC32" s="134"/>
      <c r="BD32" s="134"/>
    </row>
    <row r="33" spans="2:56" x14ac:dyDescent="0.15">
      <c r="B33" s="154"/>
      <c r="C33" s="134">
        <v>8</v>
      </c>
      <c r="D33" s="155"/>
      <c r="E33" s="156">
        <v>609</v>
      </c>
      <c r="F33" s="156">
        <v>693</v>
      </c>
      <c r="G33" s="156">
        <v>653.73924972511486</v>
      </c>
      <c r="H33" s="156">
        <v>80215.8</v>
      </c>
      <c r="I33" s="156">
        <v>630</v>
      </c>
      <c r="J33" s="156">
        <v>708.64499999999998</v>
      </c>
      <c r="K33" s="156">
        <v>658.25695127160304</v>
      </c>
      <c r="L33" s="156">
        <v>157126.9</v>
      </c>
      <c r="M33" s="156">
        <v>729.75</v>
      </c>
      <c r="N33" s="156">
        <v>959.91000000000008</v>
      </c>
      <c r="O33" s="156">
        <v>816.40262281211994</v>
      </c>
      <c r="P33" s="156">
        <v>4069.4</v>
      </c>
      <c r="Q33" s="156">
        <v>472.5</v>
      </c>
      <c r="R33" s="156">
        <v>630</v>
      </c>
      <c r="S33" s="156">
        <v>529.33311772315653</v>
      </c>
      <c r="T33" s="156">
        <v>1744.3000000000002</v>
      </c>
      <c r="U33" s="156">
        <v>462</v>
      </c>
      <c r="V33" s="156">
        <v>525</v>
      </c>
      <c r="W33" s="156">
        <v>500.48030859268897</v>
      </c>
      <c r="X33" s="155">
        <v>76363.199999999997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</row>
    <row r="34" spans="2:56" x14ac:dyDescent="0.15">
      <c r="B34" s="154"/>
      <c r="C34" s="134">
        <v>9</v>
      </c>
      <c r="D34" s="155"/>
      <c r="E34" s="156">
        <v>619.5</v>
      </c>
      <c r="F34" s="156">
        <v>693</v>
      </c>
      <c r="G34" s="156">
        <v>653.8714153942708</v>
      </c>
      <c r="H34" s="156">
        <v>80151.8</v>
      </c>
      <c r="I34" s="156">
        <v>651</v>
      </c>
      <c r="J34" s="156">
        <v>714</v>
      </c>
      <c r="K34" s="156">
        <v>679.49013744060187</v>
      </c>
      <c r="L34" s="156">
        <v>132578.4</v>
      </c>
      <c r="M34" s="156">
        <v>735</v>
      </c>
      <c r="N34" s="156">
        <v>960.01499999999999</v>
      </c>
      <c r="O34" s="156">
        <v>826.97335617436931</v>
      </c>
      <c r="P34" s="156">
        <v>3240.9</v>
      </c>
      <c r="Q34" s="156">
        <v>472.5</v>
      </c>
      <c r="R34" s="156">
        <v>588</v>
      </c>
      <c r="S34" s="156">
        <v>564.91982591876206</v>
      </c>
      <c r="T34" s="156">
        <v>23371.4</v>
      </c>
      <c r="U34" s="156">
        <v>462</v>
      </c>
      <c r="V34" s="156">
        <v>525</v>
      </c>
      <c r="W34" s="156">
        <v>505.2658029107393</v>
      </c>
      <c r="X34" s="155">
        <v>51046.2</v>
      </c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</row>
    <row r="35" spans="2:56" x14ac:dyDescent="0.15">
      <c r="B35" s="154"/>
      <c r="C35" s="134">
        <v>10</v>
      </c>
      <c r="D35" s="155"/>
      <c r="E35" s="156">
        <v>598.5</v>
      </c>
      <c r="F35" s="156">
        <v>724.5</v>
      </c>
      <c r="G35" s="156">
        <v>663.22888492079994</v>
      </c>
      <c r="H35" s="156">
        <v>91059.200000000012</v>
      </c>
      <c r="I35" s="156">
        <v>640.5</v>
      </c>
      <c r="J35" s="156">
        <v>735</v>
      </c>
      <c r="K35" s="156">
        <v>687.50780499499672</v>
      </c>
      <c r="L35" s="156">
        <v>201645.3</v>
      </c>
      <c r="M35" s="156">
        <v>729.75</v>
      </c>
      <c r="N35" s="156">
        <v>960.01499999999999</v>
      </c>
      <c r="O35" s="156">
        <v>831.30344265379074</v>
      </c>
      <c r="P35" s="156">
        <v>4838.1000000000004</v>
      </c>
      <c r="Q35" s="156">
        <v>472.5</v>
      </c>
      <c r="R35" s="156">
        <v>588</v>
      </c>
      <c r="S35" s="156">
        <v>547.18520984324971</v>
      </c>
      <c r="T35" s="156">
        <v>15654.6</v>
      </c>
      <c r="U35" s="156">
        <v>462</v>
      </c>
      <c r="V35" s="156">
        <v>556.5</v>
      </c>
      <c r="W35" s="156">
        <v>509.78210227909364</v>
      </c>
      <c r="X35" s="155">
        <v>77846.399999999994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</row>
    <row r="36" spans="2:56" x14ac:dyDescent="0.15">
      <c r="B36" s="154"/>
      <c r="C36" s="134">
        <v>11</v>
      </c>
      <c r="D36" s="155"/>
      <c r="E36" s="156">
        <v>609</v>
      </c>
      <c r="F36" s="156">
        <v>724.5</v>
      </c>
      <c r="G36" s="156">
        <v>663.00732758769766</v>
      </c>
      <c r="H36" s="156">
        <v>154396</v>
      </c>
      <c r="I36" s="156">
        <v>661.5</v>
      </c>
      <c r="J36" s="156">
        <v>771.75</v>
      </c>
      <c r="K36" s="156">
        <v>698.56943020504707</v>
      </c>
      <c r="L36" s="156">
        <v>352702.60000000003</v>
      </c>
      <c r="M36" s="156">
        <v>735</v>
      </c>
      <c r="N36" s="156">
        <v>894.39</v>
      </c>
      <c r="O36" s="156">
        <v>799.9493087557604</v>
      </c>
      <c r="P36" s="156">
        <v>7752.8</v>
      </c>
      <c r="Q36" s="156">
        <v>472.5</v>
      </c>
      <c r="R36" s="156">
        <v>609</v>
      </c>
      <c r="S36" s="156">
        <v>546.69057792285196</v>
      </c>
      <c r="T36" s="156">
        <v>31386.2</v>
      </c>
      <c r="U36" s="156">
        <v>477.75</v>
      </c>
      <c r="V36" s="156">
        <v>588</v>
      </c>
      <c r="W36" s="156">
        <v>514.2997651843018</v>
      </c>
      <c r="X36" s="155">
        <v>157550.39999999999</v>
      </c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</row>
    <row r="37" spans="2:56" x14ac:dyDescent="0.15">
      <c r="B37" s="154"/>
      <c r="C37" s="134">
        <v>12</v>
      </c>
      <c r="D37" s="155"/>
      <c r="E37" s="156">
        <v>609</v>
      </c>
      <c r="F37" s="156">
        <v>714</v>
      </c>
      <c r="G37" s="156">
        <v>659.24932524262567</v>
      </c>
      <c r="H37" s="156">
        <v>56543</v>
      </c>
      <c r="I37" s="156">
        <v>661.5</v>
      </c>
      <c r="J37" s="156">
        <v>756</v>
      </c>
      <c r="K37" s="156">
        <v>698.78642075226412</v>
      </c>
      <c r="L37" s="156">
        <v>164433</v>
      </c>
      <c r="M37" s="156">
        <v>735</v>
      </c>
      <c r="N37" s="156">
        <v>903</v>
      </c>
      <c r="O37" s="156">
        <v>793.05848115299329</v>
      </c>
      <c r="P37" s="156">
        <v>3295</v>
      </c>
      <c r="Q37" s="156">
        <v>462</v>
      </c>
      <c r="R37" s="156">
        <v>577.5</v>
      </c>
      <c r="S37" s="156">
        <v>493.37848799480867</v>
      </c>
      <c r="T37" s="156">
        <v>6944</v>
      </c>
      <c r="U37" s="156">
        <v>493.5</v>
      </c>
      <c r="V37" s="156">
        <v>577.5</v>
      </c>
      <c r="W37" s="156">
        <v>524.33091133004905</v>
      </c>
      <c r="X37" s="155">
        <v>73264</v>
      </c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</row>
    <row r="38" spans="2:56" x14ac:dyDescent="0.15">
      <c r="B38" s="154" t="s">
        <v>102</v>
      </c>
      <c r="C38" s="134">
        <v>1</v>
      </c>
      <c r="D38" s="155" t="s">
        <v>103</v>
      </c>
      <c r="E38" s="156">
        <v>598.5</v>
      </c>
      <c r="F38" s="156">
        <v>714</v>
      </c>
      <c r="G38" s="156">
        <v>657.36915147807667</v>
      </c>
      <c r="H38" s="156">
        <v>71520.3</v>
      </c>
      <c r="I38" s="156">
        <v>645.75</v>
      </c>
      <c r="J38" s="156">
        <v>756</v>
      </c>
      <c r="K38" s="156">
        <v>683.87388463327943</v>
      </c>
      <c r="L38" s="156">
        <v>185827.3</v>
      </c>
      <c r="M38" s="156">
        <v>735</v>
      </c>
      <c r="N38" s="156">
        <v>903</v>
      </c>
      <c r="O38" s="156">
        <v>798.36303467351581</v>
      </c>
      <c r="P38" s="156">
        <v>3765.1000000000004</v>
      </c>
      <c r="Q38" s="156">
        <v>514.5</v>
      </c>
      <c r="R38" s="156">
        <v>609</v>
      </c>
      <c r="S38" s="156">
        <v>589.12618296529979</v>
      </c>
      <c r="T38" s="156">
        <v>3836.8</v>
      </c>
      <c r="U38" s="156">
        <v>493.5</v>
      </c>
      <c r="V38" s="156">
        <v>593.25</v>
      </c>
      <c r="W38" s="156">
        <v>540.16878024568803</v>
      </c>
      <c r="X38" s="155">
        <v>79026.5</v>
      </c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</row>
    <row r="39" spans="2:56" x14ac:dyDescent="0.15">
      <c r="B39" s="154"/>
      <c r="C39" s="134">
        <v>2</v>
      </c>
      <c r="D39" s="155"/>
      <c r="E39" s="156">
        <v>609</v>
      </c>
      <c r="F39" s="156">
        <v>714</v>
      </c>
      <c r="G39" s="156">
        <v>659.84752287246465</v>
      </c>
      <c r="H39" s="156">
        <v>73592.7</v>
      </c>
      <c r="I39" s="156">
        <v>661.5</v>
      </c>
      <c r="J39" s="156">
        <v>756</v>
      </c>
      <c r="K39" s="156">
        <v>691.08441967198121</v>
      </c>
      <c r="L39" s="156">
        <v>166915.20000000001</v>
      </c>
      <c r="M39" s="156">
        <v>735</v>
      </c>
      <c r="N39" s="156">
        <v>903</v>
      </c>
      <c r="O39" s="156">
        <v>801.95345911949676</v>
      </c>
      <c r="P39" s="156">
        <v>2781.7</v>
      </c>
      <c r="Q39" s="156">
        <v>504</v>
      </c>
      <c r="R39" s="156">
        <v>640.5</v>
      </c>
      <c r="S39" s="156">
        <v>588.09682773884174</v>
      </c>
      <c r="T39" s="156">
        <v>2506.6000000000004</v>
      </c>
      <c r="U39" s="156">
        <v>525</v>
      </c>
      <c r="V39" s="156">
        <v>630</v>
      </c>
      <c r="W39" s="156">
        <v>579.11584115730966</v>
      </c>
      <c r="X39" s="155">
        <v>75163.7</v>
      </c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</row>
    <row r="40" spans="2:56" x14ac:dyDescent="0.15">
      <c r="B40" s="154"/>
      <c r="C40" s="134">
        <v>3</v>
      </c>
      <c r="D40" s="155"/>
      <c r="E40" s="156">
        <v>609</v>
      </c>
      <c r="F40" s="156">
        <v>707.7</v>
      </c>
      <c r="G40" s="156">
        <v>656.41367261313758</v>
      </c>
      <c r="H40" s="156">
        <v>38566.6</v>
      </c>
      <c r="I40" s="156">
        <v>630</v>
      </c>
      <c r="J40" s="156">
        <v>740.04</v>
      </c>
      <c r="K40" s="156">
        <v>682.81074848921344</v>
      </c>
      <c r="L40" s="156">
        <v>88237</v>
      </c>
      <c r="M40" s="156">
        <v>735</v>
      </c>
      <c r="N40" s="156">
        <v>922.42500000000007</v>
      </c>
      <c r="O40" s="156">
        <v>788.88299232736574</v>
      </c>
      <c r="P40" s="156">
        <v>1436.1</v>
      </c>
      <c r="Q40" s="156">
        <v>567</v>
      </c>
      <c r="R40" s="156">
        <v>651</v>
      </c>
      <c r="S40" s="156">
        <v>598.23631934032983</v>
      </c>
      <c r="T40" s="156">
        <v>3300.6</v>
      </c>
      <c r="U40" s="156">
        <v>577.5</v>
      </c>
      <c r="V40" s="156">
        <v>630</v>
      </c>
      <c r="W40" s="156">
        <v>603.94663237421628</v>
      </c>
      <c r="X40" s="155">
        <v>29680.7</v>
      </c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</row>
    <row r="41" spans="2:56" x14ac:dyDescent="0.15">
      <c r="B41" s="149"/>
      <c r="C41" s="150">
        <v>4</v>
      </c>
      <c r="D41" s="160"/>
      <c r="E41" s="164">
        <v>603.75</v>
      </c>
      <c r="F41" s="150">
        <v>719.25</v>
      </c>
      <c r="G41" s="160">
        <v>659.71694854111877</v>
      </c>
      <c r="H41" s="164">
        <v>101641.4</v>
      </c>
      <c r="I41" s="164">
        <v>635.25</v>
      </c>
      <c r="J41" s="164">
        <v>756</v>
      </c>
      <c r="K41" s="164">
        <v>677.26254449494911</v>
      </c>
      <c r="L41" s="164">
        <v>197916</v>
      </c>
      <c r="M41" s="164">
        <v>724.5</v>
      </c>
      <c r="N41" s="164">
        <v>903</v>
      </c>
      <c r="O41" s="164">
        <v>793.59821428571445</v>
      </c>
      <c r="P41" s="164">
        <v>2797.2</v>
      </c>
      <c r="Q41" s="164">
        <v>567</v>
      </c>
      <c r="R41" s="164">
        <v>682.5</v>
      </c>
      <c r="S41" s="164">
        <v>620.96221133659913</v>
      </c>
      <c r="T41" s="164">
        <v>4668.1000000000004</v>
      </c>
      <c r="U41" s="164">
        <v>577.5</v>
      </c>
      <c r="V41" s="164">
        <v>682.5</v>
      </c>
      <c r="W41" s="164">
        <v>609.04159934124687</v>
      </c>
      <c r="X41" s="160">
        <v>75582.2</v>
      </c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</row>
    <row r="42" spans="2:56" x14ac:dyDescent="0.15">
      <c r="B42" s="154" t="s">
        <v>245</v>
      </c>
      <c r="C42" s="134"/>
      <c r="E42" s="154"/>
      <c r="F42" s="156"/>
      <c r="G42" s="134"/>
      <c r="H42" s="156"/>
      <c r="I42" s="154"/>
      <c r="J42" s="156"/>
      <c r="K42" s="134"/>
      <c r="L42" s="156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</row>
    <row r="43" spans="2:56" x14ac:dyDescent="0.15">
      <c r="B43" s="320">
        <v>41365</v>
      </c>
      <c r="C43" s="299"/>
      <c r="D43" s="321">
        <v>41379</v>
      </c>
      <c r="E43" s="241">
        <v>609</v>
      </c>
      <c r="F43" s="241">
        <v>714</v>
      </c>
      <c r="G43" s="241">
        <v>661.12421024388425</v>
      </c>
      <c r="H43" s="156">
        <v>56647.7</v>
      </c>
      <c r="I43" s="241">
        <v>635.25</v>
      </c>
      <c r="J43" s="241">
        <v>740.77499999999998</v>
      </c>
      <c r="K43" s="241">
        <v>677.01067512983252</v>
      </c>
      <c r="L43" s="156">
        <v>99487.9</v>
      </c>
      <c r="M43" s="241">
        <v>724.5</v>
      </c>
      <c r="N43" s="241">
        <v>878.0100000000001</v>
      </c>
      <c r="O43" s="241">
        <v>793.0258961117861</v>
      </c>
      <c r="P43" s="156">
        <v>1198.5</v>
      </c>
      <c r="Q43" s="241">
        <v>567</v>
      </c>
      <c r="R43" s="241">
        <v>682.5</v>
      </c>
      <c r="S43" s="241">
        <v>619.57473309608542</v>
      </c>
      <c r="T43" s="156">
        <v>2829.2</v>
      </c>
      <c r="U43" s="241">
        <v>577.5</v>
      </c>
      <c r="V43" s="241">
        <v>672</v>
      </c>
      <c r="W43" s="241">
        <v>608.98370098039231</v>
      </c>
      <c r="X43" s="156">
        <v>44185.1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</row>
    <row r="44" spans="2:56" x14ac:dyDescent="0.15">
      <c r="B44" s="320">
        <v>41380</v>
      </c>
      <c r="C44" s="299"/>
      <c r="D44" s="321">
        <v>41394</v>
      </c>
      <c r="E44" s="154">
        <v>603.75</v>
      </c>
      <c r="F44" s="156">
        <v>719.25</v>
      </c>
      <c r="G44" s="134">
        <v>657.98432707080326</v>
      </c>
      <c r="H44" s="156">
        <v>44993.7</v>
      </c>
      <c r="I44" s="154">
        <v>640.5</v>
      </c>
      <c r="J44" s="156">
        <v>756</v>
      </c>
      <c r="K44" s="134">
        <v>677.57521894368108</v>
      </c>
      <c r="L44" s="156">
        <v>98428.1</v>
      </c>
      <c r="M44" s="154">
        <v>729.75</v>
      </c>
      <c r="N44" s="156">
        <v>903</v>
      </c>
      <c r="O44" s="134">
        <v>794.03113511029449</v>
      </c>
      <c r="P44" s="156">
        <v>1598.7</v>
      </c>
      <c r="Q44" s="241">
        <v>577.5</v>
      </c>
      <c r="R44" s="241">
        <v>661.5</v>
      </c>
      <c r="S44" s="241">
        <v>621.86159169550183</v>
      </c>
      <c r="T44" s="156">
        <v>1838.9</v>
      </c>
      <c r="U44" s="154">
        <v>577.5</v>
      </c>
      <c r="V44" s="156">
        <v>682.5</v>
      </c>
      <c r="W44" s="134">
        <v>609.22562321474948</v>
      </c>
      <c r="X44" s="156">
        <v>31397.1</v>
      </c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</row>
    <row r="45" spans="2:56" x14ac:dyDescent="0.15">
      <c r="B45" s="322"/>
      <c r="C45" s="304"/>
      <c r="D45" s="304"/>
      <c r="E45" s="257"/>
      <c r="F45" s="257"/>
      <c r="G45" s="257"/>
      <c r="H45" s="174"/>
      <c r="I45" s="257"/>
      <c r="J45" s="257"/>
      <c r="K45" s="257"/>
      <c r="L45" s="174"/>
      <c r="M45" s="257"/>
      <c r="N45" s="257"/>
      <c r="O45" s="257"/>
      <c r="P45" s="174"/>
      <c r="Q45" s="257"/>
      <c r="R45" s="257"/>
      <c r="S45" s="257"/>
      <c r="T45" s="174"/>
      <c r="U45" s="257"/>
      <c r="V45" s="257"/>
      <c r="W45" s="257"/>
      <c r="X45" s="17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</row>
    <row r="46" spans="2:56" ht="4.5" customHeight="1" x14ac:dyDescent="0.15"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</row>
    <row r="47" spans="2:56" ht="12.75" customHeight="1" x14ac:dyDescent="0.15">
      <c r="B47" s="180" t="s">
        <v>109</v>
      </c>
      <c r="C47" s="135" t="s">
        <v>251</v>
      </c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</row>
    <row r="48" spans="2:56" ht="12.75" customHeight="1" x14ac:dyDescent="0.15">
      <c r="B48" s="225" t="s">
        <v>111</v>
      </c>
      <c r="C48" s="135" t="s">
        <v>252</v>
      </c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</row>
    <row r="49" spans="2:56" ht="12.75" customHeight="1" x14ac:dyDescent="0.15">
      <c r="B49" s="225" t="s">
        <v>200</v>
      </c>
      <c r="C49" s="135" t="s">
        <v>112</v>
      </c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</row>
    <row r="50" spans="2:56" x14ac:dyDescent="0.15"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</row>
    <row r="51" spans="2:56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</row>
    <row r="52" spans="2:56" ht="13.5" x14ac:dyDescent="0.15">
      <c r="D52" s="177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</row>
    <row r="53" spans="2:56" ht="13.5" x14ac:dyDescent="0.15"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</row>
    <row r="54" spans="2:56" ht="13.5" x14ac:dyDescent="0.15"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</row>
    <row r="55" spans="2:56" ht="13.5" x14ac:dyDescent="0.15"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</row>
    <row r="56" spans="2:56" x14ac:dyDescent="0.15"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</row>
    <row r="57" spans="2:56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</row>
    <row r="58" spans="2:56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</row>
    <row r="59" spans="2:56" x14ac:dyDescent="0.15"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</row>
    <row r="60" spans="2:56" x14ac:dyDescent="0.15"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</row>
    <row r="61" spans="2:56" x14ac:dyDescent="0.15"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2:56" x14ac:dyDescent="0.15"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2:56" x14ac:dyDescent="0.15"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2:56" x14ac:dyDescent="0.15"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horizontalDpi="300" verticalDpi="300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35" customWidth="1"/>
    <col min="2" max="2" width="5.37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9.125" style="135" customWidth="1"/>
    <col min="17" max="19" width="5.875" style="135" customWidth="1"/>
    <col min="20" max="20" width="8.125" style="135" customWidth="1"/>
    <col min="21" max="21" width="7.5" style="135"/>
    <col min="22" max="26" width="18.125" style="135" customWidth="1"/>
    <col min="27" max="16384" width="7.5" style="135"/>
  </cols>
  <sheetData>
    <row r="1" spans="2:48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</row>
    <row r="3" spans="2:48" x14ac:dyDescent="0.15">
      <c r="B3" s="135" t="s">
        <v>253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</row>
    <row r="4" spans="2:48" x14ac:dyDescent="0.15">
      <c r="T4" s="137" t="s">
        <v>87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</row>
    <row r="5" spans="2:4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</row>
    <row r="6" spans="2:48" ht="15" customHeight="1" x14ac:dyDescent="0.15">
      <c r="B6" s="154"/>
      <c r="C6" s="166" t="s">
        <v>88</v>
      </c>
      <c r="D6" s="237"/>
      <c r="E6" s="154" t="s">
        <v>254</v>
      </c>
      <c r="I6" s="154" t="s">
        <v>255</v>
      </c>
      <c r="M6" s="154" t="s">
        <v>256</v>
      </c>
      <c r="N6" s="292"/>
      <c r="O6" s="292"/>
      <c r="P6" s="292"/>
      <c r="Q6" s="139" t="s">
        <v>257</v>
      </c>
      <c r="R6" s="292"/>
      <c r="S6" s="292"/>
      <c r="T6" s="293"/>
      <c r="V6" s="177"/>
      <c r="W6" s="309"/>
      <c r="X6" s="309"/>
      <c r="Y6" s="309"/>
      <c r="Z6" s="309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</row>
    <row r="7" spans="2:48" ht="9.75" customHeight="1" x14ac:dyDescent="0.15">
      <c r="B7" s="154"/>
      <c r="C7" s="149"/>
      <c r="D7" s="160"/>
      <c r="E7" s="154"/>
      <c r="F7" s="134"/>
      <c r="G7" s="134"/>
      <c r="H7" s="134"/>
      <c r="I7" s="333"/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6"/>
      <c r="V7" s="177"/>
      <c r="W7" s="177"/>
      <c r="X7" s="177"/>
      <c r="Y7" s="177"/>
      <c r="Z7" s="177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</row>
    <row r="8" spans="2:48" ht="13.5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176</v>
      </c>
      <c r="M8" s="166" t="s">
        <v>95</v>
      </c>
      <c r="N8" s="148" t="s">
        <v>96</v>
      </c>
      <c r="O8" s="232" t="s">
        <v>97</v>
      </c>
      <c r="P8" s="148" t="s">
        <v>176</v>
      </c>
      <c r="Q8" s="166" t="s">
        <v>95</v>
      </c>
      <c r="R8" s="148" t="s">
        <v>96</v>
      </c>
      <c r="S8" s="232" t="s">
        <v>97</v>
      </c>
      <c r="T8" s="148" t="s">
        <v>98</v>
      </c>
      <c r="V8" s="177"/>
      <c r="W8" s="177"/>
      <c r="X8" s="177"/>
      <c r="Y8" s="177"/>
      <c r="Z8" s="177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</row>
    <row r="9" spans="2:48" ht="13.5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V9" s="177"/>
      <c r="W9" s="177"/>
      <c r="X9" s="177"/>
      <c r="Y9" s="177"/>
      <c r="Z9" s="177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</row>
    <row r="10" spans="2:48" ht="13.5" x14ac:dyDescent="0.15">
      <c r="B10" s="154" t="s">
        <v>100</v>
      </c>
      <c r="C10" s="134">
        <v>22</v>
      </c>
      <c r="D10" s="155" t="s">
        <v>101</v>
      </c>
      <c r="E10" s="156">
        <v>455</v>
      </c>
      <c r="F10" s="156">
        <v>640</v>
      </c>
      <c r="G10" s="156">
        <v>562</v>
      </c>
      <c r="H10" s="156">
        <v>42015</v>
      </c>
      <c r="I10" s="156">
        <v>450</v>
      </c>
      <c r="J10" s="156">
        <v>591</v>
      </c>
      <c r="K10" s="156">
        <v>534</v>
      </c>
      <c r="L10" s="156">
        <v>1395354</v>
      </c>
      <c r="M10" s="156">
        <v>480</v>
      </c>
      <c r="N10" s="156">
        <v>650</v>
      </c>
      <c r="O10" s="156">
        <v>579</v>
      </c>
      <c r="P10" s="156">
        <v>1603272</v>
      </c>
      <c r="Q10" s="156">
        <v>650</v>
      </c>
      <c r="R10" s="156">
        <v>820</v>
      </c>
      <c r="S10" s="156">
        <v>765</v>
      </c>
      <c r="T10" s="156">
        <v>6821</v>
      </c>
      <c r="V10" s="177"/>
      <c r="W10" s="177"/>
      <c r="X10" s="177"/>
      <c r="Y10" s="177"/>
      <c r="Z10" s="177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</row>
    <row r="11" spans="2:48" x14ac:dyDescent="0.15">
      <c r="B11" s="154"/>
      <c r="C11" s="134">
        <v>23</v>
      </c>
      <c r="D11" s="155"/>
      <c r="E11" s="158">
        <v>472.5</v>
      </c>
      <c r="F11" s="159">
        <v>661.5</v>
      </c>
      <c r="G11" s="158">
        <v>536.19412929346856</v>
      </c>
      <c r="H11" s="158">
        <v>74137.899999999994</v>
      </c>
      <c r="I11" s="158">
        <v>477.75</v>
      </c>
      <c r="J11" s="158">
        <v>598.5</v>
      </c>
      <c r="K11" s="158">
        <v>536.70783863200518</v>
      </c>
      <c r="L11" s="158">
        <v>407259.5</v>
      </c>
      <c r="M11" s="158">
        <v>509.25</v>
      </c>
      <c r="N11" s="158">
        <v>682.5</v>
      </c>
      <c r="O11" s="158">
        <v>572.94841563872774</v>
      </c>
      <c r="P11" s="158">
        <v>1305265.2000000002</v>
      </c>
      <c r="Q11" s="158">
        <v>682.5</v>
      </c>
      <c r="R11" s="158">
        <v>817.84500000000003</v>
      </c>
      <c r="S11" s="158">
        <v>747.51305732484082</v>
      </c>
      <c r="T11" s="159">
        <v>3335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</row>
    <row r="12" spans="2:48" x14ac:dyDescent="0.15">
      <c r="B12" s="149"/>
      <c r="C12" s="150">
        <v>24</v>
      </c>
      <c r="D12" s="160"/>
      <c r="E12" s="161">
        <v>456.75</v>
      </c>
      <c r="F12" s="161">
        <v>656</v>
      </c>
      <c r="G12" s="161">
        <v>533.71026104200246</v>
      </c>
      <c r="H12" s="161">
        <v>218380.4</v>
      </c>
      <c r="I12" s="161">
        <v>441</v>
      </c>
      <c r="J12" s="161">
        <v>599</v>
      </c>
      <c r="K12" s="161">
        <v>496.88290808737412</v>
      </c>
      <c r="L12" s="161">
        <v>481365.39999999997</v>
      </c>
      <c r="M12" s="161">
        <v>488.25</v>
      </c>
      <c r="N12" s="161">
        <v>683</v>
      </c>
      <c r="O12" s="161">
        <v>568.30925852048154</v>
      </c>
      <c r="P12" s="161">
        <v>1654001.5</v>
      </c>
      <c r="Q12" s="161">
        <v>725</v>
      </c>
      <c r="R12" s="161">
        <v>788</v>
      </c>
      <c r="S12" s="161">
        <v>718.54166666666663</v>
      </c>
      <c r="T12" s="162">
        <v>1115</v>
      </c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</row>
    <row r="13" spans="2:48" x14ac:dyDescent="0.15">
      <c r="B13" s="154"/>
      <c r="C13" s="134">
        <v>8</v>
      </c>
      <c r="D13" s="155"/>
      <c r="E13" s="156">
        <v>535.5</v>
      </c>
      <c r="F13" s="156">
        <v>598.5</v>
      </c>
      <c r="G13" s="156">
        <v>561.83950272684331</v>
      </c>
      <c r="H13" s="156">
        <v>30434.199999999997</v>
      </c>
      <c r="I13" s="156">
        <v>472.5</v>
      </c>
      <c r="J13" s="156">
        <v>567</v>
      </c>
      <c r="K13" s="156">
        <v>520.65911471974869</v>
      </c>
      <c r="L13" s="156">
        <v>33292</v>
      </c>
      <c r="M13" s="156">
        <v>567</v>
      </c>
      <c r="N13" s="156">
        <v>661.5</v>
      </c>
      <c r="O13" s="156">
        <v>599.95732704308193</v>
      </c>
      <c r="P13" s="156">
        <v>144958.70000000001</v>
      </c>
      <c r="Q13" s="241">
        <v>743.4</v>
      </c>
      <c r="R13" s="241">
        <v>743.4</v>
      </c>
      <c r="S13" s="241">
        <v>743.4</v>
      </c>
      <c r="T13" s="155">
        <v>70</v>
      </c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</row>
    <row r="14" spans="2:48" x14ac:dyDescent="0.15">
      <c r="B14" s="154"/>
      <c r="C14" s="134">
        <v>9</v>
      </c>
      <c r="D14" s="155"/>
      <c r="E14" s="156">
        <v>527.83500000000004</v>
      </c>
      <c r="F14" s="156">
        <v>609</v>
      </c>
      <c r="G14" s="156">
        <v>564.70803191033087</v>
      </c>
      <c r="H14" s="156">
        <v>54346.5</v>
      </c>
      <c r="I14" s="156">
        <v>472.5</v>
      </c>
      <c r="J14" s="156">
        <v>540.75</v>
      </c>
      <c r="K14" s="156">
        <v>510.31925503428039</v>
      </c>
      <c r="L14" s="156">
        <v>79613.100000000006</v>
      </c>
      <c r="M14" s="156">
        <v>556.5</v>
      </c>
      <c r="N14" s="156">
        <v>651</v>
      </c>
      <c r="O14" s="156">
        <v>602.03103156082352</v>
      </c>
      <c r="P14" s="156">
        <v>143599.6</v>
      </c>
      <c r="Q14" s="241">
        <v>735</v>
      </c>
      <c r="R14" s="241">
        <v>735</v>
      </c>
      <c r="S14" s="241">
        <v>735</v>
      </c>
      <c r="T14" s="155">
        <v>40</v>
      </c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</row>
    <row r="15" spans="2:48" x14ac:dyDescent="0.15">
      <c r="B15" s="154"/>
      <c r="C15" s="134">
        <v>10</v>
      </c>
      <c r="D15" s="155"/>
      <c r="E15" s="156">
        <v>516.39</v>
      </c>
      <c r="F15" s="156">
        <v>619.5</v>
      </c>
      <c r="G15" s="156">
        <v>558.29709301675041</v>
      </c>
      <c r="H15" s="156">
        <v>16647.2</v>
      </c>
      <c r="I15" s="156">
        <v>493.5</v>
      </c>
      <c r="J15" s="156">
        <v>546</v>
      </c>
      <c r="K15" s="156">
        <v>523.06218274111677</v>
      </c>
      <c r="L15" s="156">
        <v>32620</v>
      </c>
      <c r="M15" s="156">
        <v>567</v>
      </c>
      <c r="N15" s="156">
        <v>651</v>
      </c>
      <c r="O15" s="156">
        <v>604.08749192427433</v>
      </c>
      <c r="P15" s="156">
        <v>177694.6</v>
      </c>
      <c r="Q15" s="241">
        <v>724.5</v>
      </c>
      <c r="R15" s="241">
        <v>724.5</v>
      </c>
      <c r="S15" s="241">
        <v>724.5</v>
      </c>
      <c r="T15" s="155">
        <v>55</v>
      </c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</row>
    <row r="16" spans="2:48" x14ac:dyDescent="0.15">
      <c r="B16" s="154"/>
      <c r="C16" s="134">
        <v>11</v>
      </c>
      <c r="D16" s="155"/>
      <c r="E16" s="156">
        <v>514.5</v>
      </c>
      <c r="F16" s="156">
        <v>618.1350000000001</v>
      </c>
      <c r="G16" s="156">
        <v>565.19223287751174</v>
      </c>
      <c r="H16" s="156">
        <v>11439.8</v>
      </c>
      <c r="I16" s="156">
        <v>493.5</v>
      </c>
      <c r="J16" s="156">
        <v>567</v>
      </c>
      <c r="K16" s="156">
        <v>522.74354553080445</v>
      </c>
      <c r="L16" s="156">
        <v>54615.7</v>
      </c>
      <c r="M16" s="156">
        <v>567</v>
      </c>
      <c r="N16" s="156">
        <v>661.5</v>
      </c>
      <c r="O16" s="156">
        <v>595.4187412063992</v>
      </c>
      <c r="P16" s="156">
        <v>182030.6</v>
      </c>
      <c r="Q16" s="241">
        <v>724.5</v>
      </c>
      <c r="R16" s="241">
        <v>787.5</v>
      </c>
      <c r="S16" s="241">
        <v>762.30000000000007</v>
      </c>
      <c r="T16" s="155">
        <v>40</v>
      </c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</row>
    <row r="17" spans="2:48" x14ac:dyDescent="0.15">
      <c r="B17" s="154"/>
      <c r="C17" s="134">
        <v>12</v>
      </c>
      <c r="D17" s="155"/>
      <c r="E17" s="156">
        <v>522.9</v>
      </c>
      <c r="F17" s="156">
        <v>598.5</v>
      </c>
      <c r="G17" s="156">
        <v>561.97652366046759</v>
      </c>
      <c r="H17" s="156">
        <v>7140.4</v>
      </c>
      <c r="I17" s="156">
        <v>493.5</v>
      </c>
      <c r="J17" s="156">
        <v>577.5</v>
      </c>
      <c r="K17" s="156">
        <v>523.62370047766217</v>
      </c>
      <c r="L17" s="156">
        <v>26900</v>
      </c>
      <c r="M17" s="156">
        <v>572.25</v>
      </c>
      <c r="N17" s="156">
        <v>677.25</v>
      </c>
      <c r="O17" s="156">
        <v>606.14706629302043</v>
      </c>
      <c r="P17" s="156">
        <v>165292.5</v>
      </c>
      <c r="Q17" s="241">
        <v>729.75</v>
      </c>
      <c r="R17" s="241">
        <v>729.75</v>
      </c>
      <c r="S17" s="241">
        <v>729.75</v>
      </c>
      <c r="T17" s="155">
        <v>120</v>
      </c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</row>
    <row r="18" spans="2:48" x14ac:dyDescent="0.15">
      <c r="B18" s="154" t="s">
        <v>102</v>
      </c>
      <c r="C18" s="134">
        <v>1</v>
      </c>
      <c r="D18" s="155" t="s">
        <v>103</v>
      </c>
      <c r="E18" s="156">
        <v>523.95000000000005</v>
      </c>
      <c r="F18" s="156">
        <v>629.58000000000004</v>
      </c>
      <c r="G18" s="156">
        <v>579.11751089324628</v>
      </c>
      <c r="H18" s="156">
        <v>8140.8</v>
      </c>
      <c r="I18" s="156">
        <v>504</v>
      </c>
      <c r="J18" s="156">
        <v>577.5</v>
      </c>
      <c r="K18" s="156">
        <v>527.43079660881392</v>
      </c>
      <c r="L18" s="156">
        <v>53366</v>
      </c>
      <c r="M18" s="156">
        <v>588</v>
      </c>
      <c r="N18" s="156">
        <v>630</v>
      </c>
      <c r="O18" s="156">
        <v>609.26761793578316</v>
      </c>
      <c r="P18" s="156">
        <v>126853.70000000001</v>
      </c>
      <c r="Q18" s="241">
        <v>724.5</v>
      </c>
      <c r="R18" s="241">
        <v>724.5</v>
      </c>
      <c r="S18" s="241">
        <v>724.5</v>
      </c>
      <c r="T18" s="155">
        <v>15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</row>
    <row r="19" spans="2:48" x14ac:dyDescent="0.15">
      <c r="B19" s="154"/>
      <c r="C19" s="134">
        <v>2</v>
      </c>
      <c r="D19" s="155"/>
      <c r="E19" s="156">
        <v>556.5</v>
      </c>
      <c r="F19" s="156">
        <v>653.41499999999996</v>
      </c>
      <c r="G19" s="156">
        <v>600.37257887684257</v>
      </c>
      <c r="H19" s="156">
        <v>14318.8</v>
      </c>
      <c r="I19" s="156">
        <v>525</v>
      </c>
      <c r="J19" s="156">
        <v>644.80500000000006</v>
      </c>
      <c r="K19" s="156">
        <v>560.48222264090009</v>
      </c>
      <c r="L19" s="156">
        <v>28852.1</v>
      </c>
      <c r="M19" s="156">
        <v>603.75</v>
      </c>
      <c r="N19" s="156">
        <v>677.25</v>
      </c>
      <c r="O19" s="156">
        <v>626.31560673162085</v>
      </c>
      <c r="P19" s="156">
        <v>101177.1</v>
      </c>
      <c r="Q19" s="241">
        <v>724.5</v>
      </c>
      <c r="R19" s="241">
        <v>745.5</v>
      </c>
      <c r="S19" s="241">
        <v>740.25</v>
      </c>
      <c r="T19" s="155">
        <v>35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253"/>
      <c r="AL19" s="253"/>
      <c r="AM19" s="253"/>
      <c r="AN19" s="134"/>
      <c r="AO19" s="134"/>
      <c r="AP19" s="134"/>
      <c r="AQ19" s="134"/>
      <c r="AR19" s="134"/>
      <c r="AS19" s="134"/>
      <c r="AT19" s="134"/>
      <c r="AU19" s="134"/>
      <c r="AV19" s="134"/>
    </row>
    <row r="20" spans="2:48" x14ac:dyDescent="0.15">
      <c r="B20" s="154"/>
      <c r="C20" s="134">
        <v>3</v>
      </c>
      <c r="D20" s="155"/>
      <c r="E20" s="156">
        <v>588</v>
      </c>
      <c r="F20" s="156">
        <v>661.5</v>
      </c>
      <c r="G20" s="156">
        <v>611.16592119708866</v>
      </c>
      <c r="H20" s="156">
        <v>9143.5</v>
      </c>
      <c r="I20" s="156">
        <v>567</v>
      </c>
      <c r="J20" s="156">
        <v>647.43000000000006</v>
      </c>
      <c r="K20" s="156">
        <v>603.96271452003828</v>
      </c>
      <c r="L20" s="156">
        <v>20714.2</v>
      </c>
      <c r="M20" s="156">
        <v>603.75</v>
      </c>
      <c r="N20" s="156">
        <v>677.25</v>
      </c>
      <c r="O20" s="156">
        <v>629.72722874609667</v>
      </c>
      <c r="P20" s="156">
        <v>104584.6</v>
      </c>
      <c r="Q20" s="241">
        <v>682.5</v>
      </c>
      <c r="R20" s="241">
        <v>766.5</v>
      </c>
      <c r="S20" s="241">
        <v>706.50000000000011</v>
      </c>
      <c r="T20" s="155">
        <v>35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253"/>
      <c r="AL20" s="253"/>
      <c r="AM20" s="253"/>
      <c r="AN20" s="134"/>
      <c r="AO20" s="134"/>
      <c r="AP20" s="134"/>
      <c r="AQ20" s="134"/>
      <c r="AR20" s="134"/>
      <c r="AS20" s="134"/>
      <c r="AT20" s="134"/>
      <c r="AU20" s="134"/>
      <c r="AV20" s="134"/>
    </row>
    <row r="21" spans="2:48" x14ac:dyDescent="0.15">
      <c r="B21" s="149"/>
      <c r="C21" s="150">
        <v>4</v>
      </c>
      <c r="D21" s="160"/>
      <c r="E21" s="164">
        <v>588.41999999999996</v>
      </c>
      <c r="F21" s="164">
        <v>682.5</v>
      </c>
      <c r="G21" s="164">
        <v>620.08739450650319</v>
      </c>
      <c r="H21" s="164">
        <v>22898.400000000001</v>
      </c>
      <c r="I21" s="164">
        <v>577.5</v>
      </c>
      <c r="J21" s="164">
        <v>651</v>
      </c>
      <c r="K21" s="164">
        <v>603.9706595203844</v>
      </c>
      <c r="L21" s="164">
        <v>31382</v>
      </c>
      <c r="M21" s="164">
        <v>593.25</v>
      </c>
      <c r="N21" s="164">
        <v>682.5</v>
      </c>
      <c r="O21" s="164">
        <v>611.04268573846139</v>
      </c>
      <c r="P21" s="164">
        <v>230672.5</v>
      </c>
      <c r="Q21" s="257">
        <v>735</v>
      </c>
      <c r="R21" s="257">
        <v>766.5</v>
      </c>
      <c r="S21" s="257">
        <v>756</v>
      </c>
      <c r="T21" s="160">
        <v>20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253"/>
      <c r="AL21" s="253"/>
      <c r="AM21" s="253"/>
      <c r="AN21" s="134"/>
      <c r="AO21" s="134"/>
      <c r="AP21" s="134"/>
      <c r="AQ21" s="134"/>
      <c r="AR21" s="134"/>
      <c r="AS21" s="134"/>
      <c r="AT21" s="134"/>
      <c r="AU21" s="134"/>
      <c r="AV21" s="134"/>
    </row>
    <row r="22" spans="2:48" x14ac:dyDescent="0.15">
      <c r="B22" s="154" t="s">
        <v>189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7"/>
      <c r="R22" s="173"/>
      <c r="S22" s="138"/>
      <c r="T22" s="156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253"/>
      <c r="AL22" s="253"/>
      <c r="AM22" s="253"/>
      <c r="AN22" s="134"/>
      <c r="AO22" s="134"/>
      <c r="AP22" s="134"/>
      <c r="AQ22" s="134"/>
      <c r="AR22" s="134"/>
      <c r="AS22" s="134"/>
      <c r="AT22" s="134"/>
      <c r="AU22" s="134"/>
      <c r="AV22" s="134"/>
    </row>
    <row r="23" spans="2:48" x14ac:dyDescent="0.15">
      <c r="B23" s="320">
        <v>41365</v>
      </c>
      <c r="C23" s="299"/>
      <c r="D23" s="321">
        <v>41379</v>
      </c>
      <c r="E23" s="241">
        <v>593.25</v>
      </c>
      <c r="F23" s="241">
        <v>661.5</v>
      </c>
      <c r="G23" s="241">
        <v>618.18762297385911</v>
      </c>
      <c r="H23" s="156">
        <v>18276.7</v>
      </c>
      <c r="I23" s="241">
        <v>577.5</v>
      </c>
      <c r="J23" s="241">
        <v>624.75</v>
      </c>
      <c r="K23" s="241">
        <v>603.77775448892601</v>
      </c>
      <c r="L23" s="156">
        <v>18722.099999999999</v>
      </c>
      <c r="M23" s="241">
        <v>593.25</v>
      </c>
      <c r="N23" s="241">
        <v>677.25</v>
      </c>
      <c r="O23" s="241">
        <v>608.67767827210344</v>
      </c>
      <c r="P23" s="156">
        <v>135842.20000000001</v>
      </c>
      <c r="Q23" s="241">
        <v>735</v>
      </c>
      <c r="R23" s="241">
        <v>735</v>
      </c>
      <c r="S23" s="241">
        <v>735</v>
      </c>
      <c r="T23" s="241">
        <v>5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253"/>
      <c r="AL23" s="253"/>
      <c r="AM23" s="253"/>
      <c r="AN23" s="134"/>
      <c r="AO23" s="134"/>
      <c r="AP23" s="134"/>
      <c r="AQ23" s="134"/>
      <c r="AR23" s="134"/>
      <c r="AS23" s="134"/>
      <c r="AT23" s="134"/>
      <c r="AU23" s="134"/>
      <c r="AV23" s="134"/>
    </row>
    <row r="24" spans="2:48" x14ac:dyDescent="0.15">
      <c r="B24" s="320">
        <v>41380</v>
      </c>
      <c r="C24" s="299"/>
      <c r="D24" s="321">
        <v>41394</v>
      </c>
      <c r="E24" s="241">
        <v>588.41999999999996</v>
      </c>
      <c r="F24" s="241">
        <v>682.5</v>
      </c>
      <c r="G24" s="241">
        <v>620.68379022295449</v>
      </c>
      <c r="H24" s="156">
        <v>4621.7</v>
      </c>
      <c r="I24" s="154">
        <v>577.5</v>
      </c>
      <c r="J24" s="156">
        <v>651</v>
      </c>
      <c r="K24" s="134">
        <v>604.11210915486924</v>
      </c>
      <c r="L24" s="156">
        <v>12659.9</v>
      </c>
      <c r="M24" s="154">
        <v>593.25</v>
      </c>
      <c r="N24" s="156">
        <v>682.5</v>
      </c>
      <c r="O24" s="134">
        <v>619.19638037112475</v>
      </c>
      <c r="P24" s="156">
        <v>94830.3</v>
      </c>
      <c r="Q24" s="241">
        <v>766.5</v>
      </c>
      <c r="R24" s="241">
        <v>766.5</v>
      </c>
      <c r="S24" s="241">
        <v>766.5</v>
      </c>
      <c r="T24" s="241">
        <v>15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253"/>
      <c r="AL24" s="253"/>
      <c r="AM24" s="253"/>
      <c r="AN24" s="134"/>
      <c r="AO24" s="134"/>
      <c r="AP24" s="134"/>
      <c r="AQ24" s="134"/>
      <c r="AR24" s="134"/>
      <c r="AS24" s="134"/>
      <c r="AT24" s="134"/>
      <c r="AU24" s="134"/>
      <c r="AV24" s="134"/>
    </row>
    <row r="25" spans="2:48" x14ac:dyDescent="0.15">
      <c r="B25" s="322"/>
      <c r="C25" s="150"/>
      <c r="D25" s="337"/>
      <c r="E25" s="257"/>
      <c r="F25" s="257"/>
      <c r="G25" s="257"/>
      <c r="H25" s="257"/>
      <c r="I25" s="257"/>
      <c r="J25" s="257"/>
      <c r="K25" s="257"/>
      <c r="L25" s="174"/>
      <c r="M25" s="257"/>
      <c r="N25" s="257"/>
      <c r="O25" s="257"/>
      <c r="P25" s="174"/>
      <c r="Q25" s="257"/>
      <c r="R25" s="257"/>
      <c r="S25" s="257"/>
      <c r="T25" s="17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</row>
    <row r="26" spans="2:48" x14ac:dyDescent="0.15"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</row>
    <row r="27" spans="2:48" x14ac:dyDescent="0.15"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253"/>
      <c r="AM27" s="253"/>
      <c r="AN27" s="253"/>
      <c r="AO27" s="134"/>
      <c r="AP27" s="134"/>
      <c r="AQ27" s="134"/>
      <c r="AR27" s="134"/>
      <c r="AS27" s="134"/>
      <c r="AT27" s="134"/>
      <c r="AU27" s="134"/>
      <c r="AV27" s="134"/>
    </row>
    <row r="28" spans="2:48" x14ac:dyDescent="0.15"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253"/>
      <c r="AM28" s="253"/>
      <c r="AN28" s="253"/>
      <c r="AO28" s="134"/>
      <c r="AP28" s="134"/>
      <c r="AQ28" s="134"/>
      <c r="AR28" s="134"/>
      <c r="AS28" s="134"/>
      <c r="AT28" s="134"/>
      <c r="AU28" s="134"/>
      <c r="AV28" s="134"/>
    </row>
    <row r="29" spans="2:48" ht="13.5" x14ac:dyDescent="0.15">
      <c r="E29" s="177"/>
      <c r="F29" s="309"/>
      <c r="G29" s="309"/>
      <c r="H29" s="309"/>
      <c r="I29" s="30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253"/>
      <c r="AM29" s="253"/>
      <c r="AN29" s="253"/>
      <c r="AO29" s="134"/>
      <c r="AP29" s="134"/>
      <c r="AQ29" s="134"/>
      <c r="AR29" s="134"/>
      <c r="AS29" s="134"/>
      <c r="AT29" s="134"/>
      <c r="AU29" s="134"/>
      <c r="AV29" s="134"/>
    </row>
    <row r="30" spans="2:48" ht="13.5" x14ac:dyDescent="0.15">
      <c r="E30" s="177"/>
      <c r="F30" s="177"/>
      <c r="G30" s="177"/>
      <c r="H30" s="177"/>
      <c r="I30" s="177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253"/>
      <c r="AM30" s="253"/>
      <c r="AN30" s="253"/>
      <c r="AO30" s="134"/>
      <c r="AP30" s="134"/>
      <c r="AQ30" s="134"/>
      <c r="AR30" s="134"/>
      <c r="AS30" s="134"/>
      <c r="AT30" s="134"/>
      <c r="AU30" s="134"/>
      <c r="AV30" s="134"/>
    </row>
    <row r="31" spans="2:48" ht="13.5" x14ac:dyDescent="0.15">
      <c r="E31" s="177"/>
      <c r="F31" s="177"/>
      <c r="G31" s="177"/>
      <c r="H31" s="177"/>
      <c r="I31" s="177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</row>
    <row r="32" spans="2:48" ht="13.5" x14ac:dyDescent="0.15">
      <c r="E32" s="177"/>
      <c r="F32" s="177"/>
      <c r="G32" s="177"/>
      <c r="H32" s="177"/>
      <c r="I32" s="177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</row>
    <row r="33" spans="20:48" x14ac:dyDescent="0.15"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</row>
    <row r="34" spans="20:48" x14ac:dyDescent="0.15"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</row>
    <row r="35" spans="20:48" x14ac:dyDescent="0.15"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</row>
    <row r="36" spans="20:48" x14ac:dyDescent="0.15"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</row>
    <row r="37" spans="20:48" x14ac:dyDescent="0.15"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20:48" x14ac:dyDescent="0.15">
      <c r="T38" s="134"/>
      <c r="U38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8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1" spans="1:36" ht="15" customHeight="1" x14ac:dyDescent="0.15">
      <c r="B1" s="338" t="s">
        <v>258</v>
      </c>
      <c r="C1" s="339"/>
      <c r="D1" s="339"/>
      <c r="E1" s="134"/>
      <c r="F1" s="134"/>
      <c r="G1" s="134"/>
      <c r="H1" s="134"/>
    </row>
    <row r="2" spans="1:36" ht="12.75" customHeight="1" x14ac:dyDescent="0.15">
      <c r="B2" s="340" t="s">
        <v>85</v>
      </c>
      <c r="C2" s="341"/>
      <c r="D2" s="341"/>
    </row>
    <row r="3" spans="1:36" ht="12.75" customHeight="1" x14ac:dyDescent="0.15">
      <c r="B3" s="313" t="s">
        <v>259</v>
      </c>
      <c r="C3" s="342"/>
      <c r="D3" s="342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X3" s="343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34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1:36" ht="12" customHeight="1" x14ac:dyDescent="0.15">
      <c r="A5" s="155"/>
      <c r="B5" s="317"/>
      <c r="C5" s="345" t="s">
        <v>260</v>
      </c>
      <c r="D5" s="346"/>
      <c r="E5" s="347" t="s">
        <v>261</v>
      </c>
      <c r="F5" s="348"/>
      <c r="G5" s="348"/>
      <c r="H5" s="349"/>
      <c r="I5" s="347" t="s">
        <v>90</v>
      </c>
      <c r="J5" s="348"/>
      <c r="K5" s="348"/>
      <c r="L5" s="349"/>
      <c r="M5" s="347" t="s">
        <v>91</v>
      </c>
      <c r="N5" s="348"/>
      <c r="O5" s="348"/>
      <c r="P5" s="349"/>
      <c r="Q5" s="347" t="s">
        <v>262</v>
      </c>
      <c r="R5" s="348"/>
      <c r="S5" s="348"/>
      <c r="T5" s="349"/>
      <c r="U5" s="347" t="s">
        <v>104</v>
      </c>
      <c r="V5" s="348"/>
      <c r="W5" s="348"/>
      <c r="X5" s="349"/>
      <c r="Z5" s="134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1:36" ht="12" customHeight="1" x14ac:dyDescent="0.15">
      <c r="A6" s="155"/>
      <c r="B6" s="350" t="s">
        <v>263</v>
      </c>
      <c r="C6" s="351"/>
      <c r="D6" s="352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66" t="s">
        <v>95</v>
      </c>
      <c r="R6" s="148" t="s">
        <v>96</v>
      </c>
      <c r="S6" s="232" t="s">
        <v>97</v>
      </c>
      <c r="T6" s="148" t="s">
        <v>98</v>
      </c>
      <c r="U6" s="166" t="s">
        <v>95</v>
      </c>
      <c r="V6" s="148" t="s">
        <v>96</v>
      </c>
      <c r="W6" s="232" t="s">
        <v>97</v>
      </c>
      <c r="X6" s="148" t="s">
        <v>98</v>
      </c>
      <c r="Z6" s="134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3.5" x14ac:dyDescent="0.15">
      <c r="A7" s="155"/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0.5" customHeight="1" x14ac:dyDescent="0.15">
      <c r="A8" s="155"/>
      <c r="B8" s="157" t="s">
        <v>264</v>
      </c>
      <c r="C8" s="134">
        <v>20</v>
      </c>
      <c r="D8" s="155" t="s">
        <v>265</v>
      </c>
      <c r="E8" s="353">
        <v>2730</v>
      </c>
      <c r="F8" s="354">
        <v>4494</v>
      </c>
      <c r="G8" s="355">
        <v>3419</v>
      </c>
      <c r="H8" s="354">
        <v>180286</v>
      </c>
      <c r="I8" s="353">
        <v>2415</v>
      </c>
      <c r="J8" s="354">
        <v>3360</v>
      </c>
      <c r="K8" s="355">
        <v>2667</v>
      </c>
      <c r="L8" s="354">
        <v>185858</v>
      </c>
      <c r="M8" s="353">
        <v>1470</v>
      </c>
      <c r="N8" s="354">
        <v>2520</v>
      </c>
      <c r="O8" s="355">
        <v>1903</v>
      </c>
      <c r="P8" s="354">
        <v>199975</v>
      </c>
      <c r="Q8" s="353">
        <v>6510</v>
      </c>
      <c r="R8" s="354">
        <v>8169</v>
      </c>
      <c r="S8" s="355">
        <v>7241</v>
      </c>
      <c r="T8" s="354">
        <v>48304</v>
      </c>
      <c r="U8" s="353">
        <v>4568</v>
      </c>
      <c r="V8" s="354">
        <v>7035</v>
      </c>
      <c r="W8" s="355">
        <v>5674</v>
      </c>
      <c r="X8" s="354">
        <v>142927</v>
      </c>
      <c r="Z8" s="355"/>
      <c r="AA8" s="177"/>
      <c r="AB8" s="177"/>
      <c r="AC8" s="177"/>
      <c r="AD8" s="177"/>
      <c r="AE8" s="356"/>
      <c r="AF8" s="356"/>
      <c r="AG8" s="356"/>
      <c r="AH8" s="356"/>
      <c r="AI8" s="356"/>
      <c r="AJ8" s="356"/>
    </row>
    <row r="9" spans="1:36" ht="11.1" customHeight="1" x14ac:dyDescent="0.15">
      <c r="A9" s="155"/>
      <c r="B9" s="157"/>
      <c r="C9" s="134">
        <v>21</v>
      </c>
      <c r="D9" s="155"/>
      <c r="E9" s="353">
        <v>2415</v>
      </c>
      <c r="F9" s="354">
        <v>4200</v>
      </c>
      <c r="G9" s="355">
        <v>3195</v>
      </c>
      <c r="H9" s="354">
        <v>171670</v>
      </c>
      <c r="I9" s="353">
        <v>2100</v>
      </c>
      <c r="J9" s="354">
        <v>3360</v>
      </c>
      <c r="K9" s="355">
        <v>2560</v>
      </c>
      <c r="L9" s="354">
        <v>206553</v>
      </c>
      <c r="M9" s="353">
        <v>1470</v>
      </c>
      <c r="N9" s="354">
        <v>2363</v>
      </c>
      <c r="O9" s="355">
        <v>1757</v>
      </c>
      <c r="P9" s="354">
        <v>171644</v>
      </c>
      <c r="Q9" s="353">
        <v>5744</v>
      </c>
      <c r="R9" s="354">
        <v>7770</v>
      </c>
      <c r="S9" s="355">
        <v>6798</v>
      </c>
      <c r="T9" s="354">
        <v>46522</v>
      </c>
      <c r="U9" s="353">
        <v>4410</v>
      </c>
      <c r="V9" s="354">
        <v>6143</v>
      </c>
      <c r="W9" s="355">
        <v>5274</v>
      </c>
      <c r="X9" s="354">
        <v>152033</v>
      </c>
      <c r="Z9" s="355"/>
      <c r="AA9" s="177"/>
      <c r="AB9" s="177"/>
      <c r="AC9" s="177"/>
      <c r="AD9" s="177"/>
      <c r="AE9" s="356"/>
      <c r="AF9" s="356"/>
      <c r="AG9" s="356"/>
      <c r="AH9" s="356"/>
      <c r="AI9" s="356"/>
      <c r="AJ9" s="356"/>
    </row>
    <row r="10" spans="1:36" ht="11.1" customHeight="1" x14ac:dyDescent="0.15">
      <c r="A10" s="155"/>
      <c r="B10" s="157"/>
      <c r="C10" s="134">
        <v>22</v>
      </c>
      <c r="D10" s="155"/>
      <c r="E10" s="354">
        <v>2520</v>
      </c>
      <c r="F10" s="354">
        <v>4410</v>
      </c>
      <c r="G10" s="354">
        <v>3119</v>
      </c>
      <c r="H10" s="354">
        <v>175619</v>
      </c>
      <c r="I10" s="354">
        <v>2226</v>
      </c>
      <c r="J10" s="354">
        <v>3318</v>
      </c>
      <c r="K10" s="354">
        <v>2618</v>
      </c>
      <c r="L10" s="354">
        <v>208614</v>
      </c>
      <c r="M10" s="354">
        <v>1575</v>
      </c>
      <c r="N10" s="354">
        <v>2205</v>
      </c>
      <c r="O10" s="354">
        <v>1801</v>
      </c>
      <c r="P10" s="354">
        <v>161252</v>
      </c>
      <c r="Q10" s="354">
        <v>5775</v>
      </c>
      <c r="R10" s="354">
        <v>7665</v>
      </c>
      <c r="S10" s="354">
        <v>6779</v>
      </c>
      <c r="T10" s="354">
        <v>43193</v>
      </c>
      <c r="U10" s="354">
        <v>4935</v>
      </c>
      <c r="V10" s="354">
        <v>6300</v>
      </c>
      <c r="W10" s="354">
        <v>5486</v>
      </c>
      <c r="X10" s="357">
        <v>133621</v>
      </c>
      <c r="Z10" s="355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1:36" ht="11.1" customHeight="1" x14ac:dyDescent="0.15">
      <c r="A11" s="155"/>
      <c r="B11" s="157"/>
      <c r="C11" s="134">
        <v>23</v>
      </c>
      <c r="D11" s="155"/>
      <c r="E11" s="158">
        <v>2520</v>
      </c>
      <c r="F11" s="158">
        <v>4200</v>
      </c>
      <c r="G11" s="158">
        <v>3145.6016263398192</v>
      </c>
      <c r="H11" s="158">
        <v>192348.59999999998</v>
      </c>
      <c r="I11" s="158">
        <v>1995</v>
      </c>
      <c r="J11" s="158">
        <v>3087</v>
      </c>
      <c r="K11" s="158">
        <v>2499.417395432964</v>
      </c>
      <c r="L11" s="158">
        <v>215641.4</v>
      </c>
      <c r="M11" s="158">
        <v>1575</v>
      </c>
      <c r="N11" s="158">
        <v>2100</v>
      </c>
      <c r="O11" s="158">
        <v>1752.3643224360665</v>
      </c>
      <c r="P11" s="158">
        <v>162518</v>
      </c>
      <c r="Q11" s="158">
        <v>5775</v>
      </c>
      <c r="R11" s="158">
        <v>8400</v>
      </c>
      <c r="S11" s="158">
        <v>6763.9499079415737</v>
      </c>
      <c r="T11" s="158">
        <v>45235.5</v>
      </c>
      <c r="U11" s="158">
        <v>5040</v>
      </c>
      <c r="V11" s="158">
        <v>6405</v>
      </c>
      <c r="W11" s="158">
        <v>5445.5256604651895</v>
      </c>
      <c r="X11" s="159">
        <v>127405.79999999999</v>
      </c>
      <c r="Z11" s="355"/>
      <c r="AA11" s="177"/>
      <c r="AB11" s="177"/>
      <c r="AC11" s="177"/>
      <c r="AD11" s="177"/>
      <c r="AE11" s="134"/>
      <c r="AF11" s="134"/>
      <c r="AG11" s="134"/>
      <c r="AH11" s="134"/>
      <c r="AI11" s="134"/>
      <c r="AJ11" s="134"/>
    </row>
    <row r="12" spans="1:36" ht="11.1" customHeight="1" x14ac:dyDescent="0.15">
      <c r="A12" s="134"/>
      <c r="B12" s="358"/>
      <c r="C12" s="150">
        <v>24</v>
      </c>
      <c r="D12" s="160"/>
      <c r="E12" s="164">
        <v>2520</v>
      </c>
      <c r="F12" s="164">
        <v>4410</v>
      </c>
      <c r="G12" s="164">
        <v>2985.2336236427964</v>
      </c>
      <c r="H12" s="164">
        <v>219470</v>
      </c>
      <c r="I12" s="164">
        <v>1995</v>
      </c>
      <c r="J12" s="164">
        <v>3045</v>
      </c>
      <c r="K12" s="164">
        <v>2327.9318552870195</v>
      </c>
      <c r="L12" s="164">
        <v>192122</v>
      </c>
      <c r="M12" s="160">
        <v>1103</v>
      </c>
      <c r="N12" s="164">
        <v>1943</v>
      </c>
      <c r="O12" s="164">
        <v>1416.4878296018444</v>
      </c>
      <c r="P12" s="164">
        <v>152113</v>
      </c>
      <c r="Q12" s="160">
        <v>5775</v>
      </c>
      <c r="R12" s="164">
        <v>8400</v>
      </c>
      <c r="S12" s="164">
        <v>6565.3455984947768</v>
      </c>
      <c r="T12" s="164">
        <v>52366</v>
      </c>
      <c r="U12" s="164">
        <v>4515</v>
      </c>
      <c r="V12" s="164">
        <v>7140</v>
      </c>
      <c r="W12" s="164">
        <v>5016.0275041498553</v>
      </c>
      <c r="X12" s="160">
        <v>130700</v>
      </c>
      <c r="Z12" s="355"/>
      <c r="AA12" s="177"/>
      <c r="AB12" s="177"/>
      <c r="AC12" s="177"/>
      <c r="AD12" s="177"/>
      <c r="AE12" s="134"/>
      <c r="AF12" s="134"/>
      <c r="AG12" s="134"/>
      <c r="AH12" s="134"/>
      <c r="AI12" s="134"/>
      <c r="AJ12" s="134"/>
    </row>
    <row r="13" spans="1:36" ht="10.5" customHeight="1" x14ac:dyDescent="0.15">
      <c r="A13" s="134"/>
      <c r="B13" s="157"/>
      <c r="C13" s="134">
        <v>4</v>
      </c>
      <c r="D13" s="155"/>
      <c r="E13" s="354">
        <v>2520</v>
      </c>
      <c r="F13" s="354">
        <v>3675</v>
      </c>
      <c r="G13" s="354">
        <v>2903.6502218934916</v>
      </c>
      <c r="H13" s="354">
        <v>12569.4</v>
      </c>
      <c r="I13" s="354">
        <v>2089.5</v>
      </c>
      <c r="J13" s="354">
        <v>2730</v>
      </c>
      <c r="K13" s="354">
        <v>2388.7877392147047</v>
      </c>
      <c r="L13" s="354">
        <v>10115.1</v>
      </c>
      <c r="M13" s="354">
        <v>1260</v>
      </c>
      <c r="N13" s="354">
        <v>1575</v>
      </c>
      <c r="O13" s="354">
        <v>1461.6868068726983</v>
      </c>
      <c r="P13" s="354">
        <v>11053.1</v>
      </c>
      <c r="Q13" s="354">
        <v>5775</v>
      </c>
      <c r="R13" s="354">
        <v>8295</v>
      </c>
      <c r="S13" s="354">
        <v>6823.131601337871</v>
      </c>
      <c r="T13" s="354">
        <v>3554.2</v>
      </c>
      <c r="U13" s="354">
        <v>4620</v>
      </c>
      <c r="V13" s="354">
        <v>6510</v>
      </c>
      <c r="W13" s="354">
        <v>5072.5637691401644</v>
      </c>
      <c r="X13" s="357">
        <v>9351.9</v>
      </c>
      <c r="Z13" s="134"/>
    </row>
    <row r="14" spans="1:36" ht="10.5" customHeight="1" x14ac:dyDescent="0.15">
      <c r="A14" s="134"/>
      <c r="B14" s="157"/>
      <c r="C14" s="134">
        <v>5</v>
      </c>
      <c r="D14" s="155"/>
      <c r="E14" s="354">
        <v>2520</v>
      </c>
      <c r="F14" s="354">
        <v>3675</v>
      </c>
      <c r="G14" s="354">
        <v>2849.0303097130936</v>
      </c>
      <c r="H14" s="354">
        <v>17348.2</v>
      </c>
      <c r="I14" s="354">
        <v>2100</v>
      </c>
      <c r="J14" s="354">
        <v>2730</v>
      </c>
      <c r="K14" s="354">
        <v>2392.9967349847821</v>
      </c>
      <c r="L14" s="354">
        <v>16670.3</v>
      </c>
      <c r="M14" s="354">
        <v>1260</v>
      </c>
      <c r="N14" s="354">
        <v>1575</v>
      </c>
      <c r="O14" s="354">
        <v>1456.5164150943388</v>
      </c>
      <c r="P14" s="354">
        <v>16647.599999999999</v>
      </c>
      <c r="Q14" s="354">
        <v>6300</v>
      </c>
      <c r="R14" s="354">
        <v>8190</v>
      </c>
      <c r="S14" s="354">
        <v>6786.5081020394009</v>
      </c>
      <c r="T14" s="354">
        <v>4763.1000000000004</v>
      </c>
      <c r="U14" s="354">
        <v>5040</v>
      </c>
      <c r="V14" s="354">
        <v>6510</v>
      </c>
      <c r="W14" s="354">
        <v>5321.2006666462803</v>
      </c>
      <c r="X14" s="357">
        <v>13295</v>
      </c>
      <c r="Z14" s="134"/>
    </row>
    <row r="15" spans="1:36" ht="10.5" customHeight="1" x14ac:dyDescent="0.15">
      <c r="A15" s="134"/>
      <c r="B15" s="157"/>
      <c r="C15" s="134">
        <v>6</v>
      </c>
      <c r="D15" s="155"/>
      <c r="E15" s="354">
        <v>2625</v>
      </c>
      <c r="F15" s="354">
        <v>3465</v>
      </c>
      <c r="G15" s="354">
        <v>2911.7891280554541</v>
      </c>
      <c r="H15" s="354">
        <v>14949.6</v>
      </c>
      <c r="I15" s="354">
        <v>2100</v>
      </c>
      <c r="J15" s="354">
        <v>2732.1</v>
      </c>
      <c r="K15" s="354">
        <v>2395.4797966283104</v>
      </c>
      <c r="L15" s="354">
        <v>12669.6</v>
      </c>
      <c r="M15" s="354">
        <v>1470</v>
      </c>
      <c r="N15" s="354">
        <v>1890</v>
      </c>
      <c r="O15" s="354">
        <v>1604.5809500429611</v>
      </c>
      <c r="P15" s="354">
        <v>12827.9</v>
      </c>
      <c r="Q15" s="354">
        <v>6615</v>
      </c>
      <c r="R15" s="354">
        <v>8190</v>
      </c>
      <c r="S15" s="354">
        <v>6896.7814926463861</v>
      </c>
      <c r="T15" s="354">
        <v>4740.5</v>
      </c>
      <c r="U15" s="354">
        <v>5040</v>
      </c>
      <c r="V15" s="354">
        <v>6300</v>
      </c>
      <c r="W15" s="354">
        <v>5513.3890860947477</v>
      </c>
      <c r="X15" s="357">
        <v>13580.8</v>
      </c>
      <c r="Z15" s="134"/>
    </row>
    <row r="16" spans="1:36" ht="10.5" customHeight="1" x14ac:dyDescent="0.15">
      <c r="A16" s="134"/>
      <c r="B16" s="157"/>
      <c r="C16" s="134">
        <v>7</v>
      </c>
      <c r="D16" s="155"/>
      <c r="E16" s="354">
        <v>2730</v>
      </c>
      <c r="F16" s="354">
        <v>3675</v>
      </c>
      <c r="G16" s="354">
        <v>2981.0903338718363</v>
      </c>
      <c r="H16" s="354">
        <v>21833.7</v>
      </c>
      <c r="I16" s="354">
        <v>2100</v>
      </c>
      <c r="J16" s="354">
        <v>2835</v>
      </c>
      <c r="K16" s="354">
        <v>2395.5445649163075</v>
      </c>
      <c r="L16" s="354">
        <v>14395.2</v>
      </c>
      <c r="M16" s="354">
        <v>1155</v>
      </c>
      <c r="N16" s="354">
        <v>1942.5</v>
      </c>
      <c r="O16" s="354">
        <v>1508.5807989967175</v>
      </c>
      <c r="P16" s="354">
        <v>12485.3</v>
      </c>
      <c r="Q16" s="354">
        <v>6300</v>
      </c>
      <c r="R16" s="354">
        <v>8295</v>
      </c>
      <c r="S16" s="354">
        <v>6880.724715007028</v>
      </c>
      <c r="T16" s="354">
        <v>4704.8</v>
      </c>
      <c r="U16" s="354">
        <v>5250</v>
      </c>
      <c r="V16" s="354">
        <v>6268.5</v>
      </c>
      <c r="W16" s="354">
        <v>5528.950131851575</v>
      </c>
      <c r="X16" s="357">
        <v>13399.4</v>
      </c>
      <c r="Z16" s="134"/>
    </row>
    <row r="17" spans="1:26" ht="10.5" customHeight="1" x14ac:dyDescent="0.15">
      <c r="A17" s="134"/>
      <c r="B17" s="157"/>
      <c r="C17" s="134">
        <v>8</v>
      </c>
      <c r="D17" s="155"/>
      <c r="E17" s="354">
        <v>2835</v>
      </c>
      <c r="F17" s="354">
        <v>3675</v>
      </c>
      <c r="G17" s="354">
        <v>3071.4686572561532</v>
      </c>
      <c r="H17" s="354">
        <v>18427.900000000001</v>
      </c>
      <c r="I17" s="354">
        <v>1995</v>
      </c>
      <c r="J17" s="354">
        <v>2940</v>
      </c>
      <c r="K17" s="354">
        <v>2386.8416432670006</v>
      </c>
      <c r="L17" s="354">
        <v>14714.3</v>
      </c>
      <c r="M17" s="354">
        <v>1102.5</v>
      </c>
      <c r="N17" s="354">
        <v>1942.5</v>
      </c>
      <c r="O17" s="354">
        <v>1485.4471873129853</v>
      </c>
      <c r="P17" s="354">
        <v>14815.9</v>
      </c>
      <c r="Q17" s="354">
        <v>6300</v>
      </c>
      <c r="R17" s="354">
        <v>8400</v>
      </c>
      <c r="S17" s="354">
        <v>6882.5095399429374</v>
      </c>
      <c r="T17" s="357">
        <v>4293.8999999999996</v>
      </c>
      <c r="U17" s="354">
        <v>5241.6000000000004</v>
      </c>
      <c r="V17" s="354">
        <v>6825</v>
      </c>
      <c r="W17" s="357">
        <v>5766.2646750524118</v>
      </c>
      <c r="X17" s="357">
        <v>13851.4</v>
      </c>
      <c r="Z17" s="134"/>
    </row>
    <row r="18" spans="1:26" ht="10.5" customHeight="1" x14ac:dyDescent="0.15">
      <c r="A18" s="134"/>
      <c r="B18" s="157"/>
      <c r="C18" s="134">
        <v>9</v>
      </c>
      <c r="D18" s="155"/>
      <c r="E18" s="354">
        <v>2940</v>
      </c>
      <c r="F18" s="354">
        <v>3675</v>
      </c>
      <c r="G18" s="354">
        <v>3111.6734932709192</v>
      </c>
      <c r="H18" s="354">
        <v>14090.3</v>
      </c>
      <c r="I18" s="354">
        <v>2205</v>
      </c>
      <c r="J18" s="354">
        <v>2940</v>
      </c>
      <c r="K18" s="354">
        <v>2429.7867884934863</v>
      </c>
      <c r="L18" s="354">
        <v>13397.4</v>
      </c>
      <c r="M18" s="354">
        <v>1260</v>
      </c>
      <c r="N18" s="354">
        <v>1942.5</v>
      </c>
      <c r="O18" s="354">
        <v>1496.5477432093767</v>
      </c>
      <c r="P18" s="354">
        <v>12411.4</v>
      </c>
      <c r="Q18" s="354">
        <v>6300</v>
      </c>
      <c r="R18" s="354">
        <v>8400</v>
      </c>
      <c r="S18" s="354">
        <v>6848.7322151355293</v>
      </c>
      <c r="T18" s="354">
        <v>3587.8</v>
      </c>
      <c r="U18" s="354">
        <v>5250</v>
      </c>
      <c r="V18" s="354">
        <v>6090</v>
      </c>
      <c r="W18" s="354">
        <v>5632.0773976087521</v>
      </c>
      <c r="X18" s="357">
        <v>8907.7000000000007</v>
      </c>
      <c r="Z18" s="134"/>
    </row>
    <row r="19" spans="1:26" ht="10.5" customHeight="1" x14ac:dyDescent="0.15">
      <c r="A19" s="134"/>
      <c r="B19" s="157"/>
      <c r="C19" s="134">
        <v>10</v>
      </c>
      <c r="D19" s="155"/>
      <c r="E19" s="354">
        <v>2940</v>
      </c>
      <c r="F19" s="354">
        <v>3675</v>
      </c>
      <c r="G19" s="354">
        <v>3083.34001081211</v>
      </c>
      <c r="H19" s="354">
        <v>17385.900000000001</v>
      </c>
      <c r="I19" s="354">
        <v>2310</v>
      </c>
      <c r="J19" s="354">
        <v>2940</v>
      </c>
      <c r="K19" s="354">
        <v>2508.4300470325234</v>
      </c>
      <c r="L19" s="354">
        <v>14971.9</v>
      </c>
      <c r="M19" s="354">
        <v>1239</v>
      </c>
      <c r="N19" s="354">
        <v>1890</v>
      </c>
      <c r="O19" s="354">
        <v>1467.1197454597893</v>
      </c>
      <c r="P19" s="354">
        <v>13794.3</v>
      </c>
      <c r="Q19" s="354">
        <v>6300</v>
      </c>
      <c r="R19" s="354">
        <v>8400</v>
      </c>
      <c r="S19" s="354">
        <v>6854.9179261862901</v>
      </c>
      <c r="T19" s="354">
        <v>4601.6000000000004</v>
      </c>
      <c r="U19" s="354">
        <v>5250</v>
      </c>
      <c r="V19" s="354">
        <v>6200.25</v>
      </c>
      <c r="W19" s="354">
        <v>5416.5485861182524</v>
      </c>
      <c r="X19" s="357">
        <v>11715.8</v>
      </c>
      <c r="Z19" s="134"/>
    </row>
    <row r="20" spans="1:26" ht="10.5" customHeight="1" x14ac:dyDescent="0.15">
      <c r="A20" s="134"/>
      <c r="B20" s="157"/>
      <c r="C20" s="134">
        <v>11</v>
      </c>
      <c r="D20" s="155"/>
      <c r="E20" s="354">
        <v>3150</v>
      </c>
      <c r="F20" s="354">
        <v>4147.5</v>
      </c>
      <c r="G20" s="354">
        <v>3305.659735567684</v>
      </c>
      <c r="H20" s="357">
        <v>23581.200000000001</v>
      </c>
      <c r="I20" s="354">
        <v>2310</v>
      </c>
      <c r="J20" s="354">
        <v>2940</v>
      </c>
      <c r="K20" s="354">
        <v>2522.0244336971214</v>
      </c>
      <c r="L20" s="354">
        <v>17254.2</v>
      </c>
      <c r="M20" s="354">
        <v>1365</v>
      </c>
      <c r="N20" s="354">
        <v>1680</v>
      </c>
      <c r="O20" s="354">
        <v>1475.6669982483832</v>
      </c>
      <c r="P20" s="354">
        <v>12018.6</v>
      </c>
      <c r="Q20" s="354">
        <v>6825</v>
      </c>
      <c r="R20" s="357">
        <v>7875</v>
      </c>
      <c r="S20" s="354">
        <v>7191.4529633113834</v>
      </c>
      <c r="T20" s="354">
        <v>4443</v>
      </c>
      <c r="U20" s="354">
        <v>4725</v>
      </c>
      <c r="V20" s="354">
        <v>6510</v>
      </c>
      <c r="W20" s="354">
        <v>5173.6935661335674</v>
      </c>
      <c r="X20" s="357">
        <v>12428.6</v>
      </c>
      <c r="Z20" s="134"/>
    </row>
    <row r="21" spans="1:26" ht="10.5" customHeight="1" x14ac:dyDescent="0.15">
      <c r="A21" s="134"/>
      <c r="B21" s="157"/>
      <c r="C21" s="134">
        <v>12</v>
      </c>
      <c r="D21" s="155"/>
      <c r="E21" s="354">
        <v>3465</v>
      </c>
      <c r="F21" s="354">
        <v>4410</v>
      </c>
      <c r="G21" s="354">
        <v>3913.562762003543</v>
      </c>
      <c r="H21" s="354">
        <v>27617.3</v>
      </c>
      <c r="I21" s="354">
        <v>2520</v>
      </c>
      <c r="J21" s="354">
        <v>3045</v>
      </c>
      <c r="K21" s="354">
        <v>2732.9158529294541</v>
      </c>
      <c r="L21" s="354">
        <v>21962.400000000001</v>
      </c>
      <c r="M21" s="354">
        <v>1365</v>
      </c>
      <c r="N21" s="354">
        <v>1890</v>
      </c>
      <c r="O21" s="354">
        <v>1535.232534257397</v>
      </c>
      <c r="P21" s="354">
        <v>12115.5</v>
      </c>
      <c r="Q21" s="354">
        <v>6300</v>
      </c>
      <c r="R21" s="354">
        <v>8400</v>
      </c>
      <c r="S21" s="354">
        <v>7107.9737852475237</v>
      </c>
      <c r="T21" s="354">
        <v>7059.1</v>
      </c>
      <c r="U21" s="354">
        <v>5775</v>
      </c>
      <c r="V21" s="354">
        <v>7140</v>
      </c>
      <c r="W21" s="354">
        <v>6041.0580568720388</v>
      </c>
      <c r="X21" s="357">
        <v>15004.1</v>
      </c>
      <c r="Z21" s="134"/>
    </row>
    <row r="22" spans="1:26" ht="10.5" customHeight="1" x14ac:dyDescent="0.15">
      <c r="A22" s="134"/>
      <c r="B22" s="157" t="s">
        <v>266</v>
      </c>
      <c r="C22" s="134">
        <v>1</v>
      </c>
      <c r="D22" s="155" t="s">
        <v>267</v>
      </c>
      <c r="E22" s="354">
        <v>3360</v>
      </c>
      <c r="F22" s="354">
        <v>3990</v>
      </c>
      <c r="G22" s="354">
        <v>3541.2325967843353</v>
      </c>
      <c r="H22" s="354">
        <v>12176</v>
      </c>
      <c r="I22" s="354">
        <v>2310</v>
      </c>
      <c r="J22" s="354">
        <v>3045</v>
      </c>
      <c r="K22" s="354">
        <v>2609.3279956161714</v>
      </c>
      <c r="L22" s="354">
        <v>10703.9</v>
      </c>
      <c r="M22" s="354">
        <v>1260</v>
      </c>
      <c r="N22" s="354">
        <v>1890</v>
      </c>
      <c r="O22" s="354">
        <v>1474.6876296634903</v>
      </c>
      <c r="P22" s="354">
        <v>8942.6</v>
      </c>
      <c r="Q22" s="354">
        <v>6300</v>
      </c>
      <c r="R22" s="354">
        <v>8400</v>
      </c>
      <c r="S22" s="354">
        <v>7053.4652662229637</v>
      </c>
      <c r="T22" s="354">
        <v>2308.8000000000002</v>
      </c>
      <c r="U22" s="354">
        <v>5250</v>
      </c>
      <c r="V22" s="354">
        <v>6090</v>
      </c>
      <c r="W22" s="354">
        <v>5416.1458300954282</v>
      </c>
      <c r="X22" s="357">
        <v>7558.3</v>
      </c>
      <c r="Z22" s="134"/>
    </row>
    <row r="23" spans="1:26" ht="10.5" customHeight="1" x14ac:dyDescent="0.15">
      <c r="A23" s="134"/>
      <c r="B23" s="157"/>
      <c r="C23" s="134">
        <v>2</v>
      </c>
      <c r="D23" s="155"/>
      <c r="E23" s="354">
        <v>2940</v>
      </c>
      <c r="F23" s="354">
        <v>3990</v>
      </c>
      <c r="G23" s="354">
        <v>3132.5518985587587</v>
      </c>
      <c r="H23" s="354">
        <v>13062.2</v>
      </c>
      <c r="I23" s="354">
        <v>2415</v>
      </c>
      <c r="J23" s="354">
        <v>3055.5</v>
      </c>
      <c r="K23" s="354">
        <v>2601.965968586388</v>
      </c>
      <c r="L23" s="354">
        <v>10935.1</v>
      </c>
      <c r="M23" s="354">
        <v>1365</v>
      </c>
      <c r="N23" s="354">
        <v>1942.5</v>
      </c>
      <c r="O23" s="354">
        <v>1524.3070668893386</v>
      </c>
      <c r="P23" s="354">
        <v>9363.5</v>
      </c>
      <c r="Q23" s="354">
        <v>6300</v>
      </c>
      <c r="R23" s="354">
        <v>8400</v>
      </c>
      <c r="S23" s="354">
        <v>6910.4443618674413</v>
      </c>
      <c r="T23" s="354">
        <v>3254.1</v>
      </c>
      <c r="U23" s="354">
        <v>5250</v>
      </c>
      <c r="V23" s="354">
        <v>6594</v>
      </c>
      <c r="W23" s="354">
        <v>5475.2377797408717</v>
      </c>
      <c r="X23" s="357">
        <v>7994.9</v>
      </c>
      <c r="Z23" s="134"/>
    </row>
    <row r="24" spans="1:26" ht="10.5" customHeight="1" x14ac:dyDescent="0.15">
      <c r="A24" s="134"/>
      <c r="B24" s="157"/>
      <c r="C24" s="134">
        <v>3</v>
      </c>
      <c r="D24" s="155"/>
      <c r="E24" s="354">
        <v>2835</v>
      </c>
      <c r="F24" s="354">
        <v>3885</v>
      </c>
      <c r="G24" s="354">
        <v>3131.3535240468368</v>
      </c>
      <c r="H24" s="354">
        <v>20095.3</v>
      </c>
      <c r="I24" s="354">
        <v>2415</v>
      </c>
      <c r="J24" s="354">
        <v>3045</v>
      </c>
      <c r="K24" s="354">
        <v>2633.7757428547438</v>
      </c>
      <c r="L24" s="354">
        <v>15865.2</v>
      </c>
      <c r="M24" s="354">
        <v>1370.25</v>
      </c>
      <c r="N24" s="354">
        <v>1995</v>
      </c>
      <c r="O24" s="354">
        <v>1531.1565871108378</v>
      </c>
      <c r="P24" s="354">
        <v>11192.9</v>
      </c>
      <c r="Q24" s="354">
        <v>6300</v>
      </c>
      <c r="R24" s="354">
        <v>8400</v>
      </c>
      <c r="S24" s="354">
        <v>6971.2800317885258</v>
      </c>
      <c r="T24" s="354">
        <v>4055.6</v>
      </c>
      <c r="U24" s="354">
        <v>5040</v>
      </c>
      <c r="V24" s="354">
        <v>6279</v>
      </c>
      <c r="W24" s="354">
        <v>5735.5724799103464</v>
      </c>
      <c r="X24" s="357">
        <v>11771.1</v>
      </c>
      <c r="Z24" s="134"/>
    </row>
    <row r="25" spans="1:26" ht="10.5" customHeight="1" x14ac:dyDescent="0.15">
      <c r="A25" s="134"/>
      <c r="B25" s="358"/>
      <c r="C25" s="150">
        <v>4</v>
      </c>
      <c r="D25" s="160"/>
      <c r="E25" s="359">
        <v>2940</v>
      </c>
      <c r="F25" s="359">
        <v>4200</v>
      </c>
      <c r="G25" s="359">
        <v>3063.8142586272293</v>
      </c>
      <c r="H25" s="359">
        <v>17417.400000000001</v>
      </c>
      <c r="I25" s="359">
        <v>2415</v>
      </c>
      <c r="J25" s="359">
        <v>3045</v>
      </c>
      <c r="K25" s="359">
        <v>2584.9505142774938</v>
      </c>
      <c r="L25" s="359">
        <v>18101.5</v>
      </c>
      <c r="M25" s="359">
        <v>1365</v>
      </c>
      <c r="N25" s="359">
        <v>1995</v>
      </c>
      <c r="O25" s="359">
        <v>1542.7468732782372</v>
      </c>
      <c r="P25" s="359">
        <v>11583.2</v>
      </c>
      <c r="Q25" s="359">
        <v>6300</v>
      </c>
      <c r="R25" s="359">
        <v>8400</v>
      </c>
      <c r="S25" s="359">
        <v>6886.5609360276349</v>
      </c>
      <c r="T25" s="359">
        <v>5070.8</v>
      </c>
      <c r="U25" s="359">
        <v>5040</v>
      </c>
      <c r="V25" s="359">
        <v>6300</v>
      </c>
      <c r="W25" s="359">
        <v>5308.5017130620963</v>
      </c>
      <c r="X25" s="360">
        <v>12818.4</v>
      </c>
      <c r="Z25" s="134"/>
    </row>
    <row r="26" spans="1:26" ht="12" customHeight="1" x14ac:dyDescent="0.15">
      <c r="A26" s="155"/>
      <c r="B26" s="156"/>
      <c r="C26" s="361" t="s">
        <v>260</v>
      </c>
      <c r="D26" s="362"/>
      <c r="E26" s="363" t="s">
        <v>105</v>
      </c>
      <c r="F26" s="364"/>
      <c r="G26" s="364"/>
      <c r="H26" s="365"/>
      <c r="I26" s="363" t="s">
        <v>106</v>
      </c>
      <c r="J26" s="364"/>
      <c r="K26" s="364"/>
      <c r="L26" s="365"/>
      <c r="M26" s="363" t="s">
        <v>107</v>
      </c>
      <c r="N26" s="364"/>
      <c r="O26" s="364"/>
      <c r="P26" s="365"/>
      <c r="Q26" s="363" t="s">
        <v>108</v>
      </c>
      <c r="R26" s="364"/>
      <c r="S26" s="364"/>
      <c r="T26" s="365"/>
      <c r="U26" s="363" t="s">
        <v>114</v>
      </c>
      <c r="V26" s="364"/>
      <c r="W26" s="364"/>
      <c r="X26" s="365"/>
      <c r="Y26" s="134"/>
    </row>
    <row r="27" spans="1:26" ht="12" customHeight="1" x14ac:dyDescent="0.15">
      <c r="A27" s="155"/>
      <c r="B27" s="350" t="s">
        <v>263</v>
      </c>
      <c r="C27" s="351"/>
      <c r="D27" s="352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Y27" s="134"/>
    </row>
    <row r="28" spans="1:26" x14ac:dyDescent="0.15">
      <c r="A28" s="155"/>
      <c r="B28" s="149"/>
      <c r="C28" s="150"/>
      <c r="D28" s="16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Y28" s="134"/>
    </row>
    <row r="29" spans="1:26" ht="10.5" customHeight="1" x14ac:dyDescent="0.15">
      <c r="A29" s="155"/>
      <c r="B29" s="157" t="s">
        <v>264</v>
      </c>
      <c r="C29" s="134">
        <v>20</v>
      </c>
      <c r="D29" s="155" t="s">
        <v>265</v>
      </c>
      <c r="E29" s="366" t="s">
        <v>268</v>
      </c>
      <c r="F29" s="220" t="s">
        <v>268</v>
      </c>
      <c r="G29" s="245" t="s">
        <v>268</v>
      </c>
      <c r="H29" s="354">
        <v>369</v>
      </c>
      <c r="I29" s="353">
        <v>1470</v>
      </c>
      <c r="J29" s="354">
        <v>2360</v>
      </c>
      <c r="K29" s="355">
        <v>1973</v>
      </c>
      <c r="L29" s="354">
        <v>221000</v>
      </c>
      <c r="M29" s="353">
        <v>2468</v>
      </c>
      <c r="N29" s="354">
        <v>3150</v>
      </c>
      <c r="O29" s="355">
        <v>2788</v>
      </c>
      <c r="P29" s="354">
        <v>39140</v>
      </c>
      <c r="Q29" s="353">
        <v>2573</v>
      </c>
      <c r="R29" s="354">
        <v>3350</v>
      </c>
      <c r="S29" s="355">
        <v>2913</v>
      </c>
      <c r="T29" s="354">
        <v>46063</v>
      </c>
      <c r="U29" s="353">
        <v>2583</v>
      </c>
      <c r="V29" s="354">
        <v>3350</v>
      </c>
      <c r="W29" s="355">
        <v>2865</v>
      </c>
      <c r="X29" s="354">
        <v>43385</v>
      </c>
      <c r="Y29" s="134"/>
    </row>
    <row r="30" spans="1:26" ht="11.1" customHeight="1" x14ac:dyDescent="0.15">
      <c r="A30" s="155"/>
      <c r="B30" s="157"/>
      <c r="C30" s="134">
        <v>21</v>
      </c>
      <c r="D30" s="155"/>
      <c r="E30" s="366" t="s">
        <v>268</v>
      </c>
      <c r="F30" s="220" t="s">
        <v>268</v>
      </c>
      <c r="G30" s="245" t="s">
        <v>268</v>
      </c>
      <c r="H30" s="354">
        <v>227</v>
      </c>
      <c r="I30" s="353">
        <v>1260</v>
      </c>
      <c r="J30" s="354">
        <v>2310</v>
      </c>
      <c r="K30" s="355">
        <v>1737</v>
      </c>
      <c r="L30" s="354">
        <v>260981</v>
      </c>
      <c r="M30" s="353">
        <v>2121</v>
      </c>
      <c r="N30" s="354">
        <v>3192</v>
      </c>
      <c r="O30" s="355">
        <v>2489</v>
      </c>
      <c r="P30" s="354">
        <v>38208</v>
      </c>
      <c r="Q30" s="353">
        <v>2451</v>
      </c>
      <c r="R30" s="354">
        <v>3255</v>
      </c>
      <c r="S30" s="355">
        <v>2809</v>
      </c>
      <c r="T30" s="354">
        <v>48413</v>
      </c>
      <c r="U30" s="353">
        <v>2415</v>
      </c>
      <c r="V30" s="354">
        <v>3234</v>
      </c>
      <c r="W30" s="355">
        <v>2755</v>
      </c>
      <c r="X30" s="354">
        <v>41722</v>
      </c>
      <c r="Y30" s="134"/>
    </row>
    <row r="31" spans="1:26" ht="11.1" customHeight="1" x14ac:dyDescent="0.15">
      <c r="A31" s="155"/>
      <c r="B31" s="157"/>
      <c r="C31" s="134">
        <v>22</v>
      </c>
      <c r="D31" s="155"/>
      <c r="E31" s="220" t="s">
        <v>268</v>
      </c>
      <c r="F31" s="220" t="s">
        <v>268</v>
      </c>
      <c r="G31" s="220" t="s">
        <v>268</v>
      </c>
      <c r="H31" s="354">
        <v>9057</v>
      </c>
      <c r="I31" s="354">
        <v>1365</v>
      </c>
      <c r="J31" s="354">
        <v>2108</v>
      </c>
      <c r="K31" s="354">
        <v>1685</v>
      </c>
      <c r="L31" s="354">
        <v>251415</v>
      </c>
      <c r="M31" s="354">
        <v>2100</v>
      </c>
      <c r="N31" s="354">
        <v>2940</v>
      </c>
      <c r="O31" s="354">
        <v>2430</v>
      </c>
      <c r="P31" s="354">
        <v>34617</v>
      </c>
      <c r="Q31" s="354">
        <v>2421</v>
      </c>
      <c r="R31" s="354">
        <v>3036</v>
      </c>
      <c r="S31" s="354">
        <v>2718</v>
      </c>
      <c r="T31" s="354">
        <v>45476</v>
      </c>
      <c r="U31" s="354">
        <v>2499</v>
      </c>
      <c r="V31" s="354">
        <v>3276</v>
      </c>
      <c r="W31" s="354">
        <v>2717</v>
      </c>
      <c r="X31" s="357">
        <v>41408</v>
      </c>
      <c r="Y31" s="134"/>
    </row>
    <row r="32" spans="1:26" ht="11.1" customHeight="1" x14ac:dyDescent="0.15">
      <c r="A32" s="155"/>
      <c r="B32" s="157"/>
      <c r="C32" s="134">
        <v>23</v>
      </c>
      <c r="D32" s="155"/>
      <c r="E32" s="220" t="s">
        <v>268</v>
      </c>
      <c r="F32" s="220" t="s">
        <v>268</v>
      </c>
      <c r="G32" s="220" t="s">
        <v>268</v>
      </c>
      <c r="H32" s="158">
        <v>4790.1000000000004</v>
      </c>
      <c r="I32" s="158">
        <v>1200</v>
      </c>
      <c r="J32" s="158">
        <v>1900</v>
      </c>
      <c r="K32" s="158">
        <v>1627.8366169252001</v>
      </c>
      <c r="L32" s="158">
        <v>300233.3</v>
      </c>
      <c r="M32" s="158">
        <v>2100</v>
      </c>
      <c r="N32" s="158">
        <v>2790</v>
      </c>
      <c r="O32" s="158">
        <v>2383.5298740902585</v>
      </c>
      <c r="P32" s="158">
        <v>35375.9</v>
      </c>
      <c r="Q32" s="158">
        <v>2200</v>
      </c>
      <c r="R32" s="158">
        <v>2800</v>
      </c>
      <c r="S32" s="158">
        <v>2567.2837822435163</v>
      </c>
      <c r="T32" s="158">
        <v>34927.899999999994</v>
      </c>
      <c r="U32" s="158">
        <v>2300</v>
      </c>
      <c r="V32" s="158">
        <v>2950</v>
      </c>
      <c r="W32" s="158">
        <v>2542.5510055666482</v>
      </c>
      <c r="X32" s="159">
        <v>35274</v>
      </c>
      <c r="Y32" s="134"/>
    </row>
    <row r="33" spans="1:25" ht="11.1" customHeight="1" x14ac:dyDescent="0.15">
      <c r="A33" s="134"/>
      <c r="B33" s="358"/>
      <c r="C33" s="150">
        <v>24</v>
      </c>
      <c r="D33" s="160"/>
      <c r="E33" s="247" t="s">
        <v>268</v>
      </c>
      <c r="F33" s="247" t="s">
        <v>268</v>
      </c>
      <c r="G33" s="248" t="s">
        <v>268</v>
      </c>
      <c r="H33" s="238">
        <v>1402</v>
      </c>
      <c r="I33" s="238">
        <v>1260</v>
      </c>
      <c r="J33" s="238">
        <v>1943</v>
      </c>
      <c r="K33" s="164">
        <v>1486.9968111998612</v>
      </c>
      <c r="L33" s="238">
        <v>333218</v>
      </c>
      <c r="M33" s="240">
        <v>1806</v>
      </c>
      <c r="N33" s="238">
        <v>2888</v>
      </c>
      <c r="O33" s="164">
        <v>2135.3738230566078</v>
      </c>
      <c r="P33" s="238">
        <v>25330</v>
      </c>
      <c r="Q33" s="238">
        <v>2100</v>
      </c>
      <c r="R33" s="238">
        <v>3150</v>
      </c>
      <c r="S33" s="164">
        <v>2546.6864753827945</v>
      </c>
      <c r="T33" s="238">
        <v>29178</v>
      </c>
      <c r="U33" s="238">
        <v>2100</v>
      </c>
      <c r="V33" s="238">
        <v>3129</v>
      </c>
      <c r="W33" s="164">
        <v>2447.3885737279379</v>
      </c>
      <c r="X33" s="240">
        <v>23428</v>
      </c>
      <c r="Y33" s="134"/>
    </row>
    <row r="34" spans="1:25" ht="11.1" customHeight="1" x14ac:dyDescent="0.15">
      <c r="A34" s="134"/>
      <c r="B34" s="157"/>
      <c r="C34" s="134">
        <v>4</v>
      </c>
      <c r="D34" s="155"/>
      <c r="E34" s="220">
        <v>0</v>
      </c>
      <c r="F34" s="220">
        <v>0</v>
      </c>
      <c r="G34" s="220">
        <v>0</v>
      </c>
      <c r="H34" s="220">
        <v>0</v>
      </c>
      <c r="I34" s="354">
        <v>1365</v>
      </c>
      <c r="J34" s="354">
        <v>1785</v>
      </c>
      <c r="K34" s="354">
        <v>1557.7772680211276</v>
      </c>
      <c r="L34" s="354">
        <v>28445</v>
      </c>
      <c r="M34" s="354">
        <v>1942.5</v>
      </c>
      <c r="N34" s="354">
        <v>2835</v>
      </c>
      <c r="O34" s="354">
        <v>2209.421169036335</v>
      </c>
      <c r="P34" s="354">
        <v>1908.5</v>
      </c>
      <c r="Q34" s="354">
        <v>2205</v>
      </c>
      <c r="R34" s="354">
        <v>2973.6</v>
      </c>
      <c r="S34" s="354">
        <v>2663.722555659192</v>
      </c>
      <c r="T34" s="354">
        <v>2499.6</v>
      </c>
      <c r="U34" s="354">
        <v>2196.6</v>
      </c>
      <c r="V34" s="354">
        <v>2940</v>
      </c>
      <c r="W34" s="354">
        <v>2527.7622033777529</v>
      </c>
      <c r="X34" s="367">
        <v>1934.6</v>
      </c>
      <c r="Y34" s="134"/>
    </row>
    <row r="35" spans="1:25" ht="11.1" customHeight="1" x14ac:dyDescent="0.15">
      <c r="A35" s="134"/>
      <c r="B35" s="157"/>
      <c r="C35" s="134">
        <v>5</v>
      </c>
      <c r="D35" s="155"/>
      <c r="E35" s="220">
        <v>0</v>
      </c>
      <c r="F35" s="220">
        <v>0</v>
      </c>
      <c r="G35" s="220">
        <v>0</v>
      </c>
      <c r="H35" s="354">
        <v>25.3</v>
      </c>
      <c r="I35" s="354">
        <v>1365</v>
      </c>
      <c r="J35" s="354">
        <v>1890</v>
      </c>
      <c r="K35" s="354">
        <v>1583.0352573318</v>
      </c>
      <c r="L35" s="354">
        <v>35195.9</v>
      </c>
      <c r="M35" s="354">
        <v>2205</v>
      </c>
      <c r="N35" s="354">
        <v>2835</v>
      </c>
      <c r="O35" s="354">
        <v>2339.5029717682023</v>
      </c>
      <c r="P35" s="354">
        <v>2685.6</v>
      </c>
      <c r="Q35" s="354">
        <v>2428.65</v>
      </c>
      <c r="R35" s="354">
        <v>3045</v>
      </c>
      <c r="S35" s="354">
        <v>2684.2138781470562</v>
      </c>
      <c r="T35" s="354">
        <v>3753.7</v>
      </c>
      <c r="U35" s="354">
        <v>2341.5</v>
      </c>
      <c r="V35" s="354">
        <v>2992.5</v>
      </c>
      <c r="W35" s="354">
        <v>2541.9430640913088</v>
      </c>
      <c r="X35" s="367">
        <v>2395.9</v>
      </c>
      <c r="Y35" s="134"/>
    </row>
    <row r="36" spans="1:25" ht="11.1" customHeight="1" x14ac:dyDescent="0.15">
      <c r="A36" s="134"/>
      <c r="B36" s="157"/>
      <c r="C36" s="134">
        <v>6</v>
      </c>
      <c r="D36" s="155"/>
      <c r="E36" s="220">
        <v>0</v>
      </c>
      <c r="F36" s="220">
        <v>0</v>
      </c>
      <c r="G36" s="220">
        <v>0</v>
      </c>
      <c r="H36" s="354">
        <v>440.4</v>
      </c>
      <c r="I36" s="354">
        <v>1365</v>
      </c>
      <c r="J36" s="354">
        <v>1890</v>
      </c>
      <c r="K36" s="354">
        <v>1616.4796033660921</v>
      </c>
      <c r="L36" s="354">
        <v>27601.7</v>
      </c>
      <c r="M36" s="354">
        <v>1906.8000000000002</v>
      </c>
      <c r="N36" s="354">
        <v>2625</v>
      </c>
      <c r="O36" s="354">
        <v>2183.4429629629631</v>
      </c>
      <c r="P36" s="354">
        <v>1712.1</v>
      </c>
      <c r="Q36" s="354">
        <v>2100</v>
      </c>
      <c r="R36" s="354">
        <v>3150</v>
      </c>
      <c r="S36" s="354">
        <v>2666.0213668142137</v>
      </c>
      <c r="T36" s="354">
        <v>2430.5</v>
      </c>
      <c r="U36" s="354">
        <v>2318.4</v>
      </c>
      <c r="V36" s="354">
        <v>2992.5</v>
      </c>
      <c r="W36" s="354">
        <v>2543.1277272361322</v>
      </c>
      <c r="X36" s="367">
        <v>1597.2</v>
      </c>
      <c r="Y36" s="134"/>
    </row>
    <row r="37" spans="1:25" ht="11.1" customHeight="1" x14ac:dyDescent="0.15">
      <c r="A37" s="134"/>
      <c r="B37" s="157"/>
      <c r="C37" s="134">
        <v>7</v>
      </c>
      <c r="D37" s="155"/>
      <c r="E37" s="220">
        <v>0</v>
      </c>
      <c r="F37" s="220">
        <v>0</v>
      </c>
      <c r="G37" s="220">
        <v>0</v>
      </c>
      <c r="H37" s="354">
        <v>148.19999999999999</v>
      </c>
      <c r="I37" s="354">
        <v>1365</v>
      </c>
      <c r="J37" s="354">
        <v>1942.5</v>
      </c>
      <c r="K37" s="354">
        <v>1621.8973115360029</v>
      </c>
      <c r="L37" s="354">
        <v>36794.1</v>
      </c>
      <c r="M37" s="354">
        <v>2102.1</v>
      </c>
      <c r="N37" s="354">
        <v>2887.5</v>
      </c>
      <c r="O37" s="354">
        <v>2287.7917146144987</v>
      </c>
      <c r="P37" s="354">
        <v>2112.9</v>
      </c>
      <c r="Q37" s="354">
        <v>2319.4500000000003</v>
      </c>
      <c r="R37" s="354">
        <v>3097.5</v>
      </c>
      <c r="S37" s="354">
        <v>2624.679004945302</v>
      </c>
      <c r="T37" s="354">
        <v>2299.6999999999998</v>
      </c>
      <c r="U37" s="354">
        <v>2415</v>
      </c>
      <c r="V37" s="354">
        <v>2887.5</v>
      </c>
      <c r="W37" s="354">
        <v>2591.9486506353037</v>
      </c>
      <c r="X37" s="367">
        <v>2023.9</v>
      </c>
      <c r="Y37" s="134"/>
    </row>
    <row r="38" spans="1:25" ht="11.1" customHeight="1" x14ac:dyDescent="0.15">
      <c r="A38" s="134"/>
      <c r="B38" s="157"/>
      <c r="C38" s="134">
        <v>8</v>
      </c>
      <c r="D38" s="155"/>
      <c r="E38" s="220">
        <v>0</v>
      </c>
      <c r="F38" s="244">
        <v>0</v>
      </c>
      <c r="G38" s="220">
        <v>0</v>
      </c>
      <c r="H38" s="354">
        <v>403.1</v>
      </c>
      <c r="I38" s="354">
        <v>1365</v>
      </c>
      <c r="J38" s="354">
        <v>1890</v>
      </c>
      <c r="K38" s="357">
        <v>1590.7074641529853</v>
      </c>
      <c r="L38" s="354">
        <v>35362.800000000003</v>
      </c>
      <c r="M38" s="354">
        <v>2100</v>
      </c>
      <c r="N38" s="354">
        <v>2835</v>
      </c>
      <c r="O38" s="354">
        <v>2262.7473227944929</v>
      </c>
      <c r="P38" s="354">
        <v>2816.4</v>
      </c>
      <c r="Q38" s="354">
        <v>2415</v>
      </c>
      <c r="R38" s="354">
        <v>3150</v>
      </c>
      <c r="S38" s="354">
        <v>2673.147917757989</v>
      </c>
      <c r="T38" s="357">
        <v>3503.2</v>
      </c>
      <c r="U38" s="354">
        <v>2415</v>
      </c>
      <c r="V38" s="354">
        <v>2863.35</v>
      </c>
      <c r="W38" s="354">
        <v>2544.7544028680263</v>
      </c>
      <c r="X38" s="367">
        <v>2720.4</v>
      </c>
      <c r="Y38" s="134"/>
    </row>
    <row r="39" spans="1:25" ht="11.1" customHeight="1" x14ac:dyDescent="0.15">
      <c r="A39" s="134"/>
      <c r="B39" s="157"/>
      <c r="C39" s="134">
        <v>9</v>
      </c>
      <c r="D39" s="155"/>
      <c r="E39" s="220">
        <v>0</v>
      </c>
      <c r="F39" s="220">
        <v>0</v>
      </c>
      <c r="G39" s="220">
        <v>0</v>
      </c>
      <c r="H39" s="354">
        <v>118</v>
      </c>
      <c r="I39" s="354">
        <v>1312.5</v>
      </c>
      <c r="J39" s="354">
        <v>1846.95</v>
      </c>
      <c r="K39" s="354">
        <v>1550.1769814057163</v>
      </c>
      <c r="L39" s="354">
        <v>22509.599999999999</v>
      </c>
      <c r="M39" s="354">
        <v>2101.0500000000002</v>
      </c>
      <c r="N39" s="354">
        <v>2520</v>
      </c>
      <c r="O39" s="354">
        <v>2226.6276995305166</v>
      </c>
      <c r="P39" s="354">
        <v>1824.9</v>
      </c>
      <c r="Q39" s="354">
        <v>2415</v>
      </c>
      <c r="R39" s="354">
        <v>3038.7000000000003</v>
      </c>
      <c r="S39" s="354">
        <v>2695.5550476947537</v>
      </c>
      <c r="T39" s="354">
        <v>2096.3000000000002</v>
      </c>
      <c r="U39" s="354">
        <v>2432.85</v>
      </c>
      <c r="V39" s="354">
        <v>2953.65</v>
      </c>
      <c r="W39" s="354">
        <v>2605.0409290468774</v>
      </c>
      <c r="X39" s="367">
        <v>1813.5</v>
      </c>
      <c r="Y39" s="134"/>
    </row>
    <row r="40" spans="1:25" ht="11.1" customHeight="1" x14ac:dyDescent="0.15">
      <c r="A40" s="134"/>
      <c r="B40" s="157"/>
      <c r="C40" s="134">
        <v>10</v>
      </c>
      <c r="D40" s="155"/>
      <c r="E40" s="220">
        <v>0</v>
      </c>
      <c r="F40" s="220">
        <v>0</v>
      </c>
      <c r="G40" s="220">
        <v>0</v>
      </c>
      <c r="H40" s="220">
        <v>0</v>
      </c>
      <c r="I40" s="354">
        <v>1260</v>
      </c>
      <c r="J40" s="354">
        <v>1846.95</v>
      </c>
      <c r="K40" s="354">
        <v>1523.2621738396156</v>
      </c>
      <c r="L40" s="354">
        <v>30001.200000000001</v>
      </c>
      <c r="M40" s="354">
        <v>2112.6</v>
      </c>
      <c r="N40" s="354">
        <v>2415</v>
      </c>
      <c r="O40" s="354">
        <v>2211.3387275242039</v>
      </c>
      <c r="P40" s="354">
        <v>2713.9</v>
      </c>
      <c r="Q40" s="354">
        <v>2415</v>
      </c>
      <c r="R40" s="354">
        <v>3045</v>
      </c>
      <c r="S40" s="354">
        <v>2686.3465743676006</v>
      </c>
      <c r="T40" s="354">
        <v>2205.9</v>
      </c>
      <c r="U40" s="354">
        <v>2415</v>
      </c>
      <c r="V40" s="354">
        <v>2835</v>
      </c>
      <c r="W40" s="354">
        <v>2568.4819288049398</v>
      </c>
      <c r="X40" s="367">
        <v>1729.6</v>
      </c>
      <c r="Y40" s="134"/>
    </row>
    <row r="41" spans="1:25" ht="11.1" customHeight="1" x14ac:dyDescent="0.15">
      <c r="A41" s="134"/>
      <c r="B41" s="157"/>
      <c r="C41" s="134">
        <v>11</v>
      </c>
      <c r="D41" s="155"/>
      <c r="E41" s="220">
        <v>0</v>
      </c>
      <c r="F41" s="220">
        <v>0</v>
      </c>
      <c r="G41" s="220">
        <v>0</v>
      </c>
      <c r="H41" s="220">
        <v>59.6</v>
      </c>
      <c r="I41" s="354">
        <v>1365</v>
      </c>
      <c r="J41" s="354">
        <v>1680</v>
      </c>
      <c r="K41" s="354">
        <v>1516.8438058058889</v>
      </c>
      <c r="L41" s="354">
        <v>23640</v>
      </c>
      <c r="M41" s="354">
        <v>2312.1</v>
      </c>
      <c r="N41" s="354">
        <v>2625</v>
      </c>
      <c r="O41" s="354">
        <v>2395.1481545360471</v>
      </c>
      <c r="P41" s="354">
        <v>2074.5</v>
      </c>
      <c r="Q41" s="354">
        <v>2520</v>
      </c>
      <c r="R41" s="354">
        <v>2658.6</v>
      </c>
      <c r="S41" s="354">
        <v>2570.8907977547206</v>
      </c>
      <c r="T41" s="354">
        <v>2056.4</v>
      </c>
      <c r="U41" s="354">
        <v>2530.5</v>
      </c>
      <c r="V41" s="354">
        <v>2731.05</v>
      </c>
      <c r="W41" s="354">
        <v>2649.6057692307695</v>
      </c>
      <c r="X41" s="367">
        <v>1723.8</v>
      </c>
      <c r="Y41" s="134"/>
    </row>
    <row r="42" spans="1:25" ht="11.1" customHeight="1" x14ac:dyDescent="0.15">
      <c r="A42" s="134"/>
      <c r="B42" s="157"/>
      <c r="C42" s="134">
        <v>12</v>
      </c>
      <c r="D42" s="155"/>
      <c r="E42" s="220">
        <v>0</v>
      </c>
      <c r="F42" s="220">
        <v>0</v>
      </c>
      <c r="G42" s="220">
        <v>0</v>
      </c>
      <c r="H42" s="220">
        <v>151.30000000000001</v>
      </c>
      <c r="I42" s="354">
        <v>1365</v>
      </c>
      <c r="J42" s="354">
        <v>1785</v>
      </c>
      <c r="K42" s="354">
        <v>1515.7744361212742</v>
      </c>
      <c r="L42" s="354">
        <v>33424.6</v>
      </c>
      <c r="M42" s="354">
        <v>2293.2000000000003</v>
      </c>
      <c r="N42" s="354">
        <v>2689.05</v>
      </c>
      <c r="O42" s="354">
        <v>2414.3504408928084</v>
      </c>
      <c r="P42" s="354">
        <v>1835.2</v>
      </c>
      <c r="Q42" s="354">
        <v>2635.5</v>
      </c>
      <c r="R42" s="354">
        <v>2944.2000000000003</v>
      </c>
      <c r="S42" s="354">
        <v>2722.7530297107114</v>
      </c>
      <c r="T42" s="354">
        <v>1878.5</v>
      </c>
      <c r="U42" s="354">
        <v>2625</v>
      </c>
      <c r="V42" s="354">
        <v>2940</v>
      </c>
      <c r="W42" s="354">
        <v>2755.4137168141592</v>
      </c>
      <c r="X42" s="367">
        <v>1168.9000000000001</v>
      </c>
      <c r="Y42" s="134"/>
    </row>
    <row r="43" spans="1:25" ht="11.1" customHeight="1" x14ac:dyDescent="0.15">
      <c r="A43" s="134"/>
      <c r="B43" s="157" t="s">
        <v>266</v>
      </c>
      <c r="C43" s="134">
        <v>1</v>
      </c>
      <c r="D43" s="155" t="s">
        <v>267</v>
      </c>
      <c r="E43" s="220">
        <v>0</v>
      </c>
      <c r="F43" s="220">
        <v>0</v>
      </c>
      <c r="G43" s="220">
        <v>0</v>
      </c>
      <c r="H43" s="220">
        <v>55.4</v>
      </c>
      <c r="I43" s="354">
        <v>1260</v>
      </c>
      <c r="J43" s="354">
        <v>1680</v>
      </c>
      <c r="K43" s="354">
        <v>1452.9526992854644</v>
      </c>
      <c r="L43" s="354">
        <v>26548.9</v>
      </c>
      <c r="M43" s="354">
        <v>2238.6</v>
      </c>
      <c r="N43" s="354">
        <v>2443.35</v>
      </c>
      <c r="O43" s="354">
        <v>2332.9879154078553</v>
      </c>
      <c r="P43" s="354">
        <v>1203.0999999999999</v>
      </c>
      <c r="Q43" s="354">
        <v>2415</v>
      </c>
      <c r="R43" s="354">
        <v>2578.8000000000002</v>
      </c>
      <c r="S43" s="354">
        <v>2495.5576131687244</v>
      </c>
      <c r="T43" s="354">
        <v>1458</v>
      </c>
      <c r="U43" s="354">
        <v>2421.3000000000002</v>
      </c>
      <c r="V43" s="354">
        <v>2625</v>
      </c>
      <c r="W43" s="354">
        <v>2532.5290806754219</v>
      </c>
      <c r="X43" s="367">
        <v>823.5</v>
      </c>
      <c r="Y43" s="134"/>
    </row>
    <row r="44" spans="1:25" ht="11.1" customHeight="1" x14ac:dyDescent="0.15">
      <c r="A44" s="134"/>
      <c r="B44" s="157"/>
      <c r="C44" s="134">
        <v>2</v>
      </c>
      <c r="D44" s="155"/>
      <c r="E44" s="220">
        <v>0</v>
      </c>
      <c r="F44" s="220">
        <v>0</v>
      </c>
      <c r="G44" s="220">
        <v>0</v>
      </c>
      <c r="H44" s="220">
        <v>67.7</v>
      </c>
      <c r="I44" s="354">
        <v>1365</v>
      </c>
      <c r="J44" s="354">
        <v>1785</v>
      </c>
      <c r="K44" s="354">
        <v>1538.652129507112</v>
      </c>
      <c r="L44" s="354">
        <v>22092.5</v>
      </c>
      <c r="M44" s="354">
        <v>2500.0500000000002</v>
      </c>
      <c r="N44" s="354">
        <v>2725.8</v>
      </c>
      <c r="O44" s="354">
        <v>2592.6951871657752</v>
      </c>
      <c r="P44" s="354">
        <v>1694.7</v>
      </c>
      <c r="Q44" s="354">
        <v>2625</v>
      </c>
      <c r="R44" s="354">
        <v>2835</v>
      </c>
      <c r="S44" s="354">
        <v>2713.6664516129035</v>
      </c>
      <c r="T44" s="354">
        <v>1762.3</v>
      </c>
      <c r="U44" s="354">
        <v>2625</v>
      </c>
      <c r="V44" s="354">
        <v>2826.6</v>
      </c>
      <c r="W44" s="354">
        <v>2707.3960234680576</v>
      </c>
      <c r="X44" s="367">
        <v>1029</v>
      </c>
      <c r="Y44" s="134"/>
    </row>
    <row r="45" spans="1:25" ht="11.1" customHeight="1" x14ac:dyDescent="0.15">
      <c r="A45" s="134"/>
      <c r="B45" s="157"/>
      <c r="C45" s="134">
        <v>3</v>
      </c>
      <c r="D45" s="155"/>
      <c r="E45" s="220">
        <v>0</v>
      </c>
      <c r="F45" s="220">
        <v>0</v>
      </c>
      <c r="G45" s="220">
        <v>0</v>
      </c>
      <c r="H45" s="220">
        <v>0</v>
      </c>
      <c r="I45" s="354">
        <v>1365</v>
      </c>
      <c r="J45" s="354">
        <v>1890</v>
      </c>
      <c r="K45" s="354">
        <v>1622.5083132978898</v>
      </c>
      <c r="L45" s="354">
        <v>23122.1</v>
      </c>
      <c r="M45" s="354">
        <v>2415</v>
      </c>
      <c r="N45" s="354">
        <v>2782.5</v>
      </c>
      <c r="O45" s="354">
        <v>2464.1542699724514</v>
      </c>
      <c r="P45" s="354">
        <v>1579.6</v>
      </c>
      <c r="Q45" s="354">
        <v>2520</v>
      </c>
      <c r="R45" s="354">
        <v>2835</v>
      </c>
      <c r="S45" s="354">
        <v>2641.8903671535727</v>
      </c>
      <c r="T45" s="354">
        <v>2185.1</v>
      </c>
      <c r="U45" s="354">
        <v>2558.85</v>
      </c>
      <c r="V45" s="354">
        <v>2835</v>
      </c>
      <c r="W45" s="354">
        <v>2641.4983677910764</v>
      </c>
      <c r="X45" s="367">
        <v>1303.4000000000001</v>
      </c>
      <c r="Y45" s="134"/>
    </row>
    <row r="46" spans="1:25" ht="11.1" customHeight="1" x14ac:dyDescent="0.15">
      <c r="A46" s="134"/>
      <c r="B46" s="358"/>
      <c r="C46" s="150">
        <v>4</v>
      </c>
      <c r="D46" s="160"/>
      <c r="E46" s="247">
        <v>0</v>
      </c>
      <c r="F46" s="247">
        <v>0</v>
      </c>
      <c r="G46" s="247">
        <v>0</v>
      </c>
      <c r="H46" s="247">
        <v>0</v>
      </c>
      <c r="I46" s="359">
        <v>1417.5</v>
      </c>
      <c r="J46" s="359">
        <v>1995</v>
      </c>
      <c r="K46" s="359">
        <v>1646.3245880134468</v>
      </c>
      <c r="L46" s="359">
        <v>30687.5</v>
      </c>
      <c r="M46" s="368">
        <v>2424.4500000000003</v>
      </c>
      <c r="N46" s="360">
        <v>2500.0500000000002</v>
      </c>
      <c r="O46" s="359">
        <v>2451.163563829788</v>
      </c>
      <c r="P46" s="359">
        <v>2659.2</v>
      </c>
      <c r="Q46" s="360">
        <v>2520</v>
      </c>
      <c r="R46" s="359">
        <v>2821.35</v>
      </c>
      <c r="S46" s="359">
        <v>2714.1192710212927</v>
      </c>
      <c r="T46" s="359">
        <v>3554.3</v>
      </c>
      <c r="U46" s="359">
        <v>2627.1</v>
      </c>
      <c r="V46" s="359">
        <v>2912.7000000000003</v>
      </c>
      <c r="W46" s="359">
        <v>2755.1440892472119</v>
      </c>
      <c r="X46" s="369">
        <v>2469.3000000000002</v>
      </c>
      <c r="Y46" s="134"/>
    </row>
    <row r="47" spans="1:25" ht="3.75" customHeight="1" x14ac:dyDescent="0.15">
      <c r="B47" s="176"/>
      <c r="C47" s="186"/>
      <c r="D47" s="176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pans="1:25" x14ac:dyDescent="0.15">
      <c r="B48" s="180" t="s">
        <v>109</v>
      </c>
      <c r="C48" s="135" t="s">
        <v>110</v>
      </c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2:26" x14ac:dyDescent="0.15">
      <c r="B49" s="225" t="s">
        <v>111</v>
      </c>
      <c r="C49" s="135" t="s">
        <v>269</v>
      </c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2:26" x14ac:dyDescent="0.15">
      <c r="B50" s="225" t="s">
        <v>200</v>
      </c>
      <c r="C50" s="135" t="s">
        <v>112</v>
      </c>
      <c r="X50" s="134"/>
      <c r="Y50" s="134"/>
      <c r="Z50" s="134"/>
    </row>
    <row r="51" spans="2:26" x14ac:dyDescent="0.15">
      <c r="B51" s="225"/>
      <c r="X51" s="134"/>
      <c r="Y51" s="134"/>
      <c r="Z51" s="134"/>
    </row>
    <row r="52" spans="2:26" x14ac:dyDescent="0.15">
      <c r="X52" s="355"/>
      <c r="Y52" s="134"/>
      <c r="Z52" s="134"/>
    </row>
    <row r="53" spans="2:26" x14ac:dyDescent="0.15">
      <c r="X53" s="355"/>
      <c r="Y53" s="134"/>
      <c r="Z53" s="134"/>
    </row>
    <row r="54" spans="2:26" x14ac:dyDescent="0.15">
      <c r="X54" s="355"/>
      <c r="Y54" s="134"/>
      <c r="Z54" s="134"/>
    </row>
    <row r="55" spans="2:26" x14ac:dyDescent="0.15">
      <c r="X55" s="355"/>
      <c r="Y55" s="134"/>
      <c r="Z55" s="134"/>
    </row>
    <row r="56" spans="2:26" x14ac:dyDescent="0.15">
      <c r="X56" s="355"/>
      <c r="Y56" s="134"/>
      <c r="Z56" s="134"/>
    </row>
    <row r="57" spans="2:26" x14ac:dyDescent="0.15">
      <c r="X57" s="370"/>
      <c r="Y57" s="134"/>
      <c r="Z57" s="134"/>
    </row>
    <row r="58" spans="2:26" x14ac:dyDescent="0.15">
      <c r="X58" s="355"/>
      <c r="Y58" s="134"/>
      <c r="Z58" s="134"/>
    </row>
    <row r="59" spans="2:26" x14ac:dyDescent="0.15">
      <c r="X59" s="355"/>
      <c r="Y59" s="134"/>
      <c r="Z59" s="134"/>
    </row>
    <row r="60" spans="2:26" x14ac:dyDescent="0.15">
      <c r="X60" s="355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16384" width="7.5" style="135"/>
  </cols>
  <sheetData>
    <row r="1" spans="1:23" ht="15" customHeight="1" x14ac:dyDescent="0.15">
      <c r="B1" s="133"/>
      <c r="C1" s="371"/>
      <c r="D1" s="371"/>
    </row>
    <row r="2" spans="1:23" ht="12.75" customHeight="1" x14ac:dyDescent="0.15">
      <c r="B2" s="135" t="str">
        <f>近和41!B3&amp;"（つづき）"</f>
        <v>(1)和牛チルド「4」の品目別価格（つづき）</v>
      </c>
      <c r="C2" s="341"/>
      <c r="D2" s="341"/>
    </row>
    <row r="3" spans="1:23" ht="12.75" customHeight="1" x14ac:dyDescent="0.15">
      <c r="B3" s="134"/>
      <c r="C3" s="342"/>
      <c r="D3" s="342"/>
      <c r="E3" s="134"/>
      <c r="F3" s="134"/>
      <c r="G3" s="134"/>
      <c r="H3" s="134"/>
      <c r="I3" s="134"/>
      <c r="J3" s="134"/>
      <c r="P3" s="343" t="s">
        <v>87</v>
      </c>
    </row>
    <row r="4" spans="1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3" ht="12" customHeight="1" x14ac:dyDescent="0.15">
      <c r="A5" s="155"/>
      <c r="B5" s="317"/>
      <c r="C5" s="345" t="s">
        <v>260</v>
      </c>
      <c r="D5" s="346"/>
      <c r="E5" s="347" t="s">
        <v>115</v>
      </c>
      <c r="F5" s="348"/>
      <c r="G5" s="348"/>
      <c r="H5" s="349"/>
      <c r="I5" s="347" t="s">
        <v>270</v>
      </c>
      <c r="J5" s="348"/>
      <c r="K5" s="348"/>
      <c r="L5" s="349"/>
      <c r="M5" s="347" t="s">
        <v>271</v>
      </c>
      <c r="N5" s="348"/>
      <c r="O5" s="348"/>
      <c r="P5" s="349"/>
      <c r="Q5" s="177"/>
      <c r="R5" s="177"/>
      <c r="S5" s="177"/>
      <c r="T5" s="177"/>
      <c r="U5" s="134"/>
      <c r="V5" s="134"/>
      <c r="W5" s="134"/>
    </row>
    <row r="6" spans="1:23" ht="12" customHeight="1" x14ac:dyDescent="0.15">
      <c r="A6" s="155"/>
      <c r="B6" s="350" t="s">
        <v>263</v>
      </c>
      <c r="C6" s="351"/>
      <c r="D6" s="352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77"/>
      <c r="R6" s="177"/>
      <c r="S6" s="177"/>
      <c r="T6" s="177"/>
      <c r="U6" s="134"/>
      <c r="V6" s="134"/>
      <c r="W6" s="134"/>
    </row>
    <row r="7" spans="1:23" ht="13.5" x14ac:dyDescent="0.15">
      <c r="A7" s="155"/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77"/>
      <c r="R7" s="177"/>
      <c r="S7" s="177"/>
      <c r="T7" s="177"/>
      <c r="U7" s="134"/>
      <c r="V7" s="134"/>
      <c r="W7" s="134"/>
    </row>
    <row r="8" spans="1:23" ht="13.5" x14ac:dyDescent="0.15">
      <c r="A8" s="155"/>
      <c r="B8" s="157" t="s">
        <v>264</v>
      </c>
      <c r="C8" s="134">
        <v>20</v>
      </c>
      <c r="D8" s="155" t="s">
        <v>265</v>
      </c>
      <c r="E8" s="353">
        <v>2199</v>
      </c>
      <c r="F8" s="354">
        <v>2814</v>
      </c>
      <c r="G8" s="355">
        <v>2397</v>
      </c>
      <c r="H8" s="354">
        <v>37860</v>
      </c>
      <c r="I8" s="353">
        <v>1313</v>
      </c>
      <c r="J8" s="354">
        <v>1722</v>
      </c>
      <c r="K8" s="355">
        <v>1518</v>
      </c>
      <c r="L8" s="354">
        <v>80372</v>
      </c>
      <c r="M8" s="353">
        <v>2468</v>
      </c>
      <c r="N8" s="354">
        <v>3203</v>
      </c>
      <c r="O8" s="355">
        <v>2665</v>
      </c>
      <c r="P8" s="354">
        <v>439630</v>
      </c>
      <c r="Q8" s="177"/>
      <c r="R8" s="177"/>
      <c r="S8" s="177"/>
      <c r="T8" s="177"/>
      <c r="U8" s="134"/>
      <c r="V8" s="134"/>
      <c r="W8" s="134"/>
    </row>
    <row r="9" spans="1:23" ht="13.5" x14ac:dyDescent="0.15">
      <c r="A9" s="155"/>
      <c r="B9" s="157"/>
      <c r="C9" s="134">
        <v>21</v>
      </c>
      <c r="D9" s="155"/>
      <c r="E9" s="353">
        <v>1890</v>
      </c>
      <c r="F9" s="354">
        <v>2762</v>
      </c>
      <c r="G9" s="355">
        <v>2254</v>
      </c>
      <c r="H9" s="354">
        <v>39070</v>
      </c>
      <c r="I9" s="353">
        <v>1155</v>
      </c>
      <c r="J9" s="354">
        <v>1680</v>
      </c>
      <c r="K9" s="355">
        <v>1441</v>
      </c>
      <c r="L9" s="354">
        <v>75954</v>
      </c>
      <c r="M9" s="353">
        <v>2100</v>
      </c>
      <c r="N9" s="354">
        <v>3140</v>
      </c>
      <c r="O9" s="355">
        <v>2438</v>
      </c>
      <c r="P9" s="354">
        <v>465256</v>
      </c>
      <c r="Q9" s="177"/>
      <c r="R9" s="177"/>
      <c r="S9" s="177"/>
      <c r="T9" s="177"/>
      <c r="U9" s="134"/>
      <c r="V9" s="134"/>
      <c r="W9" s="134"/>
    </row>
    <row r="10" spans="1:23" x14ac:dyDescent="0.15">
      <c r="A10" s="155"/>
      <c r="B10" s="157"/>
      <c r="C10" s="134">
        <v>22</v>
      </c>
      <c r="D10" s="155"/>
      <c r="E10" s="354">
        <v>1902</v>
      </c>
      <c r="F10" s="354">
        <v>2625</v>
      </c>
      <c r="G10" s="354">
        <v>2234</v>
      </c>
      <c r="H10" s="354">
        <v>36715</v>
      </c>
      <c r="I10" s="354">
        <v>1208</v>
      </c>
      <c r="J10" s="354">
        <v>1596</v>
      </c>
      <c r="K10" s="354">
        <v>1358</v>
      </c>
      <c r="L10" s="354">
        <v>86991</v>
      </c>
      <c r="M10" s="354">
        <v>2205</v>
      </c>
      <c r="N10" s="354">
        <v>2940</v>
      </c>
      <c r="O10" s="354">
        <v>2481</v>
      </c>
      <c r="P10" s="357">
        <v>504478</v>
      </c>
      <c r="Q10" s="134"/>
      <c r="R10" s="134"/>
      <c r="S10" s="134"/>
      <c r="T10" s="134"/>
      <c r="U10" s="134"/>
      <c r="V10" s="134"/>
      <c r="W10" s="134"/>
    </row>
    <row r="11" spans="1:23" ht="13.5" x14ac:dyDescent="0.15">
      <c r="A11" s="155"/>
      <c r="B11" s="157"/>
      <c r="C11" s="134">
        <v>23</v>
      </c>
      <c r="D11" s="155"/>
      <c r="E11" s="158">
        <v>1992.9</v>
      </c>
      <c r="F11" s="158">
        <v>2730</v>
      </c>
      <c r="G11" s="158">
        <v>2220.6821622349871</v>
      </c>
      <c r="H11" s="158">
        <v>38743.5</v>
      </c>
      <c r="I11" s="158">
        <v>1207.5</v>
      </c>
      <c r="J11" s="158">
        <v>1627.5</v>
      </c>
      <c r="K11" s="158">
        <v>1356.619037265003</v>
      </c>
      <c r="L11" s="158">
        <v>118217.80000000002</v>
      </c>
      <c r="M11" s="158">
        <v>2205</v>
      </c>
      <c r="N11" s="158">
        <v>2940</v>
      </c>
      <c r="O11" s="158">
        <v>2444.427887395816</v>
      </c>
      <c r="P11" s="159">
        <v>512666.3</v>
      </c>
      <c r="Q11" s="134"/>
      <c r="R11" s="177"/>
      <c r="S11" s="177"/>
      <c r="T11" s="177"/>
      <c r="U11" s="177"/>
      <c r="V11" s="177"/>
      <c r="W11" s="134"/>
    </row>
    <row r="12" spans="1:23" ht="13.5" x14ac:dyDescent="0.15">
      <c r="A12" s="134"/>
      <c r="B12" s="358"/>
      <c r="C12" s="150">
        <v>24</v>
      </c>
      <c r="D12" s="160"/>
      <c r="E12" s="238">
        <v>1754</v>
      </c>
      <c r="F12" s="238">
        <v>2835</v>
      </c>
      <c r="G12" s="239">
        <v>2017.32499652259</v>
      </c>
      <c r="H12" s="238">
        <v>32461</v>
      </c>
      <c r="I12" s="238">
        <v>1050</v>
      </c>
      <c r="J12" s="238">
        <v>1470</v>
      </c>
      <c r="K12" s="239">
        <v>1214.2421027792234</v>
      </c>
      <c r="L12" s="238">
        <v>116921</v>
      </c>
      <c r="M12" s="238">
        <v>2100</v>
      </c>
      <c r="N12" s="238">
        <v>3150</v>
      </c>
      <c r="O12" s="239">
        <v>2237.8333773580166</v>
      </c>
      <c r="P12" s="240">
        <v>585576</v>
      </c>
      <c r="Q12" s="134"/>
      <c r="R12" s="177"/>
      <c r="S12" s="177"/>
      <c r="T12" s="177"/>
      <c r="U12" s="177"/>
      <c r="V12" s="177"/>
      <c r="W12" s="134"/>
    </row>
    <row r="13" spans="1:23" x14ac:dyDescent="0.15">
      <c r="A13" s="134"/>
      <c r="B13" s="157"/>
      <c r="C13" s="134">
        <v>4</v>
      </c>
      <c r="D13" s="155"/>
      <c r="E13" s="354">
        <v>1833.3000000000002</v>
      </c>
      <c r="F13" s="354">
        <v>2339.4</v>
      </c>
      <c r="G13" s="354">
        <v>2107.3829130548988</v>
      </c>
      <c r="H13" s="156">
        <v>2332.8000000000002</v>
      </c>
      <c r="I13" s="354">
        <v>1102.5</v>
      </c>
      <c r="J13" s="354">
        <v>1438.5</v>
      </c>
      <c r="K13" s="354">
        <v>1287.0768851195066</v>
      </c>
      <c r="L13" s="156">
        <v>6886.4</v>
      </c>
      <c r="M13" s="354">
        <v>2100</v>
      </c>
      <c r="N13" s="354">
        <v>3150</v>
      </c>
      <c r="O13" s="354">
        <v>2219.6699746982581</v>
      </c>
      <c r="P13" s="155">
        <v>46041</v>
      </c>
    </row>
    <row r="14" spans="1:23" x14ac:dyDescent="0.15">
      <c r="A14" s="134"/>
      <c r="B14" s="157"/>
      <c r="C14" s="134">
        <v>5</v>
      </c>
      <c r="D14" s="155"/>
      <c r="E14" s="354">
        <v>1995</v>
      </c>
      <c r="F14" s="354">
        <v>2835</v>
      </c>
      <c r="G14" s="354">
        <v>2127.6868047446383</v>
      </c>
      <c r="H14" s="156">
        <v>3618.3</v>
      </c>
      <c r="I14" s="357">
        <v>1050</v>
      </c>
      <c r="J14" s="354">
        <v>1417.5</v>
      </c>
      <c r="K14" s="354">
        <v>1256.1623932975031</v>
      </c>
      <c r="L14" s="156">
        <v>10056.200000000001</v>
      </c>
      <c r="M14" s="354">
        <v>2205</v>
      </c>
      <c r="N14" s="354">
        <v>2415</v>
      </c>
      <c r="O14" s="354">
        <v>2271.5408423395934</v>
      </c>
      <c r="P14" s="155">
        <v>57702.3</v>
      </c>
    </row>
    <row r="15" spans="1:23" x14ac:dyDescent="0.15">
      <c r="A15" s="134"/>
      <c r="B15" s="157"/>
      <c r="C15" s="134">
        <v>6</v>
      </c>
      <c r="D15" s="155"/>
      <c r="E15" s="354">
        <v>1946.7</v>
      </c>
      <c r="F15" s="354">
        <v>2299.5</v>
      </c>
      <c r="G15" s="354">
        <v>2081.6744645647582</v>
      </c>
      <c r="H15" s="156">
        <v>2371</v>
      </c>
      <c r="I15" s="354">
        <v>1050</v>
      </c>
      <c r="J15" s="354">
        <v>1379.7</v>
      </c>
      <c r="K15" s="354">
        <v>1294.9028678454902</v>
      </c>
      <c r="L15" s="156">
        <v>8227.6</v>
      </c>
      <c r="M15" s="354">
        <v>2205</v>
      </c>
      <c r="N15" s="354">
        <v>2940</v>
      </c>
      <c r="O15" s="354">
        <v>2307.8339470539968</v>
      </c>
      <c r="P15" s="155">
        <v>49185.7</v>
      </c>
    </row>
    <row r="16" spans="1:23" x14ac:dyDescent="0.15">
      <c r="A16" s="134"/>
      <c r="B16" s="157"/>
      <c r="C16" s="134">
        <v>7</v>
      </c>
      <c r="D16" s="155"/>
      <c r="E16" s="354">
        <v>2000.25</v>
      </c>
      <c r="F16" s="354">
        <v>2493.75</v>
      </c>
      <c r="G16" s="354">
        <v>2117.5965102974828</v>
      </c>
      <c r="H16" s="156">
        <v>2663.6</v>
      </c>
      <c r="I16" s="354">
        <v>1083.6000000000001</v>
      </c>
      <c r="J16" s="354">
        <v>1470</v>
      </c>
      <c r="K16" s="354">
        <v>1267.9849019547682</v>
      </c>
      <c r="L16" s="156">
        <v>10295.799999999999</v>
      </c>
      <c r="M16" s="354">
        <v>2310</v>
      </c>
      <c r="N16" s="354">
        <v>3097.5</v>
      </c>
      <c r="O16" s="354">
        <v>2414.3228302287607</v>
      </c>
      <c r="P16" s="155">
        <v>46302.6</v>
      </c>
    </row>
    <row r="17" spans="1:17" x14ac:dyDescent="0.15">
      <c r="A17" s="134"/>
      <c r="B17" s="157"/>
      <c r="C17" s="134">
        <v>8</v>
      </c>
      <c r="D17" s="155"/>
      <c r="E17" s="354">
        <v>1925.7</v>
      </c>
      <c r="F17" s="354">
        <v>2415</v>
      </c>
      <c r="G17" s="354">
        <v>2080.8121462479457</v>
      </c>
      <c r="H17" s="156">
        <v>2717.3</v>
      </c>
      <c r="I17" s="354">
        <v>1102.5</v>
      </c>
      <c r="J17" s="357">
        <v>1428</v>
      </c>
      <c r="K17" s="354">
        <v>1251.4474104783451</v>
      </c>
      <c r="L17" s="156">
        <v>7116.8</v>
      </c>
      <c r="M17" s="354">
        <v>2310</v>
      </c>
      <c r="N17" s="354">
        <v>3097.5</v>
      </c>
      <c r="O17" s="354">
        <v>2518.5328015023833</v>
      </c>
      <c r="P17" s="156">
        <v>49425.8</v>
      </c>
    </row>
    <row r="18" spans="1:17" x14ac:dyDescent="0.15">
      <c r="A18" s="134"/>
      <c r="B18" s="157"/>
      <c r="C18" s="134">
        <v>9</v>
      </c>
      <c r="D18" s="155"/>
      <c r="E18" s="354">
        <v>1997.1000000000001</v>
      </c>
      <c r="F18" s="354">
        <v>2730</v>
      </c>
      <c r="G18" s="354">
        <v>2129.1318916812784</v>
      </c>
      <c r="H18" s="156">
        <v>2812.4</v>
      </c>
      <c r="I18" s="354">
        <v>1109.8500000000001</v>
      </c>
      <c r="J18" s="354">
        <v>1470</v>
      </c>
      <c r="K18" s="354">
        <v>1267.1438973738861</v>
      </c>
      <c r="L18" s="156">
        <v>9305.4</v>
      </c>
      <c r="M18" s="354">
        <v>2310</v>
      </c>
      <c r="N18" s="354">
        <v>2992.5</v>
      </c>
      <c r="O18" s="354">
        <v>2553.738251610816</v>
      </c>
      <c r="P18" s="155">
        <v>47525</v>
      </c>
    </row>
    <row r="19" spans="1:17" x14ac:dyDescent="0.15">
      <c r="A19" s="134"/>
      <c r="B19" s="157"/>
      <c r="C19" s="134">
        <v>10</v>
      </c>
      <c r="D19" s="155"/>
      <c r="E19" s="354">
        <v>2002.3500000000001</v>
      </c>
      <c r="F19" s="354">
        <v>2415</v>
      </c>
      <c r="G19" s="354">
        <v>2118.273925547212</v>
      </c>
      <c r="H19" s="156">
        <v>3136.9</v>
      </c>
      <c r="I19" s="354">
        <v>1102.5</v>
      </c>
      <c r="J19" s="354">
        <v>1470</v>
      </c>
      <c r="K19" s="354">
        <v>1248.0742963703478</v>
      </c>
      <c r="L19" s="156">
        <v>13692.9</v>
      </c>
      <c r="M19" s="354">
        <v>2310</v>
      </c>
      <c r="N19" s="354">
        <v>2992.5</v>
      </c>
      <c r="O19" s="354">
        <v>2440.2892120591714</v>
      </c>
      <c r="P19" s="155">
        <v>54162.9</v>
      </c>
    </row>
    <row r="20" spans="1:17" x14ac:dyDescent="0.15">
      <c r="A20" s="134"/>
      <c r="B20" s="157"/>
      <c r="C20" s="134">
        <v>11</v>
      </c>
      <c r="D20" s="155"/>
      <c r="E20" s="354">
        <v>2100</v>
      </c>
      <c r="F20" s="354">
        <v>2625</v>
      </c>
      <c r="G20" s="354">
        <v>2161.1072647951446</v>
      </c>
      <c r="H20" s="156">
        <v>2234</v>
      </c>
      <c r="I20" s="354">
        <v>1178.1000000000001</v>
      </c>
      <c r="J20" s="354">
        <v>1470</v>
      </c>
      <c r="K20" s="354">
        <v>1275.65396867098</v>
      </c>
      <c r="L20" s="156">
        <v>15834.8</v>
      </c>
      <c r="M20" s="354">
        <v>2100</v>
      </c>
      <c r="N20" s="354">
        <v>2730</v>
      </c>
      <c r="O20" s="354">
        <v>2307.4888166047936</v>
      </c>
      <c r="P20" s="155">
        <v>47119.3</v>
      </c>
    </row>
    <row r="21" spans="1:17" x14ac:dyDescent="0.15">
      <c r="A21" s="134"/>
      <c r="B21" s="157"/>
      <c r="C21" s="134">
        <v>12</v>
      </c>
      <c r="D21" s="155"/>
      <c r="E21" s="354">
        <v>1998.15</v>
      </c>
      <c r="F21" s="354">
        <v>2362.5</v>
      </c>
      <c r="G21" s="354">
        <v>2160.7643996561278</v>
      </c>
      <c r="H21" s="156">
        <v>1598.7</v>
      </c>
      <c r="I21" s="354">
        <v>1204.3500000000001</v>
      </c>
      <c r="J21" s="354">
        <v>1470</v>
      </c>
      <c r="K21" s="354">
        <v>1304.9950959118132</v>
      </c>
      <c r="L21" s="156">
        <v>8654.4</v>
      </c>
      <c r="M21" s="354">
        <v>2310</v>
      </c>
      <c r="N21" s="354">
        <v>2940</v>
      </c>
      <c r="O21" s="354">
        <v>2538.6463996472748</v>
      </c>
      <c r="P21" s="155">
        <v>57882.8</v>
      </c>
    </row>
    <row r="22" spans="1:17" x14ac:dyDescent="0.15">
      <c r="A22" s="134"/>
      <c r="B22" s="157" t="s">
        <v>266</v>
      </c>
      <c r="C22" s="134">
        <v>1</v>
      </c>
      <c r="D22" s="155" t="s">
        <v>267</v>
      </c>
      <c r="E22" s="354">
        <v>1999.2</v>
      </c>
      <c r="F22" s="354">
        <v>2257.5</v>
      </c>
      <c r="G22" s="354">
        <v>2122.7753329473076</v>
      </c>
      <c r="H22" s="156">
        <v>1307.9000000000001</v>
      </c>
      <c r="I22" s="354">
        <v>1050</v>
      </c>
      <c r="J22" s="354">
        <v>1417.5</v>
      </c>
      <c r="K22" s="354">
        <v>1222.455646429695</v>
      </c>
      <c r="L22" s="156">
        <v>10130.1</v>
      </c>
      <c r="M22" s="354">
        <v>2310</v>
      </c>
      <c r="N22" s="354">
        <v>2814</v>
      </c>
      <c r="O22" s="354">
        <v>2513.2672795792437</v>
      </c>
      <c r="P22" s="155">
        <v>32843.800000000003</v>
      </c>
    </row>
    <row r="23" spans="1:17" x14ac:dyDescent="0.15">
      <c r="A23" s="134"/>
      <c r="B23" s="157"/>
      <c r="C23" s="134">
        <v>2</v>
      </c>
      <c r="D23" s="155"/>
      <c r="E23" s="354">
        <v>2310</v>
      </c>
      <c r="F23" s="354">
        <v>2467.5</v>
      </c>
      <c r="G23" s="354">
        <v>2423.2363927427964</v>
      </c>
      <c r="H23" s="156">
        <v>2285.9</v>
      </c>
      <c r="I23" s="354">
        <v>1260</v>
      </c>
      <c r="J23" s="354">
        <v>1491</v>
      </c>
      <c r="K23" s="354">
        <v>1340.8519306818471</v>
      </c>
      <c r="L23" s="156">
        <v>10412.5</v>
      </c>
      <c r="M23" s="354">
        <v>2310</v>
      </c>
      <c r="N23" s="354">
        <v>2940</v>
      </c>
      <c r="O23" s="354">
        <v>2478.3437022058442</v>
      </c>
      <c r="P23" s="155">
        <v>39665.4</v>
      </c>
    </row>
    <row r="24" spans="1:17" x14ac:dyDescent="0.15">
      <c r="A24" s="134"/>
      <c r="B24" s="157"/>
      <c r="C24" s="134">
        <v>3</v>
      </c>
      <c r="D24" s="155"/>
      <c r="E24" s="354">
        <v>2310</v>
      </c>
      <c r="F24" s="354">
        <v>2415</v>
      </c>
      <c r="G24" s="354">
        <v>2335.0875912408756</v>
      </c>
      <c r="H24" s="156">
        <v>2433</v>
      </c>
      <c r="I24" s="354">
        <v>1260</v>
      </c>
      <c r="J24" s="354">
        <v>1575</v>
      </c>
      <c r="K24" s="354">
        <v>1357.1117721837923</v>
      </c>
      <c r="L24" s="156">
        <v>10455.6</v>
      </c>
      <c r="M24" s="354">
        <v>2310</v>
      </c>
      <c r="N24" s="354">
        <v>2887.5</v>
      </c>
      <c r="O24" s="354">
        <v>2501.5456632910546</v>
      </c>
      <c r="P24" s="155">
        <v>48651.8</v>
      </c>
    </row>
    <row r="25" spans="1:17" x14ac:dyDescent="0.15">
      <c r="A25" s="134"/>
      <c r="B25" s="358"/>
      <c r="C25" s="150">
        <v>4</v>
      </c>
      <c r="D25" s="160"/>
      <c r="E25" s="359">
        <v>2100</v>
      </c>
      <c r="F25" s="359">
        <v>2390.85</v>
      </c>
      <c r="G25" s="359">
        <v>2200.1874835557228</v>
      </c>
      <c r="H25" s="164">
        <v>3153.8</v>
      </c>
      <c r="I25" s="359">
        <v>1155</v>
      </c>
      <c r="J25" s="359">
        <v>1470</v>
      </c>
      <c r="K25" s="359">
        <v>1313.6872306922357</v>
      </c>
      <c r="L25" s="164">
        <v>9531.7000000000007</v>
      </c>
      <c r="M25" s="359">
        <v>2310</v>
      </c>
      <c r="N25" s="359">
        <v>2940</v>
      </c>
      <c r="O25" s="359">
        <v>2495.7597117989171</v>
      </c>
      <c r="P25" s="160">
        <v>53455.5</v>
      </c>
    </row>
    <row r="27" spans="1:17" x14ac:dyDescent="0.15">
      <c r="P27" s="134"/>
      <c r="Q27" s="134"/>
    </row>
    <row r="28" spans="1:17" x14ac:dyDescent="0.15">
      <c r="D28" s="134"/>
      <c r="E28" s="134"/>
      <c r="F28" s="134"/>
      <c r="G28" s="134"/>
      <c r="H28" s="134"/>
      <c r="I28" s="134"/>
      <c r="P28" s="134"/>
      <c r="Q28" s="134"/>
    </row>
    <row r="29" spans="1:17" ht="13.5" x14ac:dyDescent="0.15">
      <c r="D29" s="134"/>
      <c r="E29" s="177"/>
      <c r="F29" s="177"/>
      <c r="G29" s="177"/>
      <c r="H29" s="177"/>
      <c r="I29" s="134"/>
      <c r="P29" s="134"/>
      <c r="Q29" s="134"/>
    </row>
    <row r="30" spans="1:17" ht="13.5" x14ac:dyDescent="0.15">
      <c r="D30" s="134"/>
      <c r="E30" s="177"/>
      <c r="F30" s="177"/>
      <c r="G30" s="177"/>
      <c r="H30" s="177"/>
      <c r="I30" s="134"/>
      <c r="P30" s="134"/>
      <c r="Q30" s="134"/>
    </row>
    <row r="31" spans="1:17" ht="13.5" x14ac:dyDescent="0.15">
      <c r="D31" s="134"/>
      <c r="E31" s="177"/>
      <c r="F31" s="177"/>
      <c r="G31" s="177"/>
      <c r="H31" s="177"/>
      <c r="I31" s="134"/>
      <c r="P31" s="134"/>
      <c r="Q31" s="134"/>
    </row>
    <row r="32" spans="1:17" ht="13.5" x14ac:dyDescent="0.15">
      <c r="D32" s="134"/>
      <c r="E32" s="177"/>
      <c r="F32" s="177"/>
      <c r="G32" s="177"/>
      <c r="H32" s="177"/>
      <c r="I32" s="134"/>
    </row>
    <row r="33" spans="4:9" x14ac:dyDescent="0.15">
      <c r="D33" s="134"/>
      <c r="E33" s="134"/>
      <c r="F33" s="134"/>
      <c r="G33" s="134"/>
      <c r="H33" s="134"/>
      <c r="I33" s="134"/>
    </row>
    <row r="48" spans="4:9" ht="3.75" customHeight="1" x14ac:dyDescent="0.15"/>
    <row r="49" spans="2:2" x14ac:dyDescent="0.15">
      <c r="B49" s="137"/>
    </row>
    <row r="50" spans="2:2" x14ac:dyDescent="0.15">
      <c r="B50" s="137"/>
    </row>
    <row r="51" spans="2:2" x14ac:dyDescent="0.15">
      <c r="B51" s="137"/>
    </row>
    <row r="52" spans="2:2" x14ac:dyDescent="0.15">
      <c r="B52" s="137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horizontalDpi="300" verticalDpi="300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6.375" style="134" customWidth="1"/>
    <col min="5" max="7" width="6.875" style="134" customWidth="1"/>
    <col min="8" max="8" width="8.625" style="134" customWidth="1"/>
    <col min="9" max="9" width="6.75" style="134" customWidth="1"/>
    <col min="10" max="10" width="6.875" style="134" customWidth="1"/>
    <col min="11" max="11" width="6.5" style="134" customWidth="1"/>
    <col min="12" max="12" width="8.375" style="134" customWidth="1"/>
    <col min="13" max="13" width="6" style="134" customWidth="1"/>
    <col min="14" max="15" width="5.875" style="134" customWidth="1"/>
    <col min="16" max="16" width="7.5" style="134" customWidth="1"/>
    <col min="17" max="17" width="5.75" style="134" customWidth="1"/>
    <col min="18" max="19" width="5.875" style="134" customWidth="1"/>
    <col min="20" max="20" width="7.75" style="134" customWidth="1"/>
    <col min="21" max="21" width="5.5" style="134" customWidth="1"/>
    <col min="22" max="23" width="5.75" style="134" customWidth="1"/>
    <col min="24" max="24" width="7.75" style="134" customWidth="1"/>
    <col min="25" max="25" width="7.625" style="134" customWidth="1"/>
    <col min="26" max="16384" width="7.5" style="134"/>
  </cols>
  <sheetData>
    <row r="1" spans="2:175" s="135" customFormat="1" ht="9" customHeight="1" x14ac:dyDescent="0.15">
      <c r="B1" s="371"/>
      <c r="C1" s="371"/>
      <c r="D1" s="371"/>
      <c r="Y1" s="134"/>
      <c r="Z1" s="134"/>
      <c r="AA1" s="339"/>
      <c r="AB1" s="339"/>
      <c r="AC1" s="339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</row>
    <row r="2" spans="2:175" s="135" customFormat="1" ht="12.75" customHeight="1" x14ac:dyDescent="0.15">
      <c r="B2" s="135" t="s">
        <v>272</v>
      </c>
      <c r="C2" s="341"/>
      <c r="D2" s="341"/>
      <c r="Y2" s="134"/>
      <c r="Z2" s="134"/>
      <c r="AA2" s="134"/>
      <c r="AB2" s="342"/>
      <c r="AC2" s="342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</row>
    <row r="3" spans="2:175" s="135" customFormat="1" ht="12.75" customHeight="1" x14ac:dyDescent="0.15">
      <c r="B3" s="341"/>
      <c r="C3" s="341"/>
      <c r="D3" s="341"/>
      <c r="X3" s="137" t="s">
        <v>87</v>
      </c>
      <c r="Y3" s="134"/>
      <c r="Z3" s="134"/>
      <c r="AA3" s="342"/>
      <c r="AB3" s="342"/>
      <c r="AC3" s="342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</row>
    <row r="4" spans="2:175" s="135" customFormat="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</row>
    <row r="5" spans="2:175" s="135" customFormat="1" ht="13.5" customHeight="1" x14ac:dyDescent="0.15">
      <c r="B5" s="139"/>
      <c r="C5" s="347" t="s">
        <v>260</v>
      </c>
      <c r="D5" s="346"/>
      <c r="E5" s="372" t="s">
        <v>273</v>
      </c>
      <c r="F5" s="373"/>
      <c r="G5" s="373"/>
      <c r="H5" s="374"/>
      <c r="I5" s="372" t="s">
        <v>274</v>
      </c>
      <c r="J5" s="373"/>
      <c r="K5" s="373"/>
      <c r="L5" s="374"/>
      <c r="M5" s="372" t="s">
        <v>275</v>
      </c>
      <c r="N5" s="373"/>
      <c r="O5" s="373"/>
      <c r="P5" s="374"/>
      <c r="Q5" s="372" t="s">
        <v>276</v>
      </c>
      <c r="R5" s="373"/>
      <c r="S5" s="373"/>
      <c r="T5" s="374"/>
      <c r="U5" s="372" t="s">
        <v>134</v>
      </c>
      <c r="V5" s="373"/>
      <c r="W5" s="373"/>
      <c r="X5" s="374"/>
      <c r="Y5" s="134"/>
      <c r="Z5" s="134"/>
      <c r="AA5" s="134"/>
      <c r="AB5" s="375"/>
      <c r="AC5" s="376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</row>
    <row r="6" spans="2:175" s="135" customFormat="1" ht="13.5" customHeight="1" x14ac:dyDescent="0.15">
      <c r="B6" s="350" t="s">
        <v>277</v>
      </c>
      <c r="C6" s="376"/>
      <c r="D6" s="377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Q6" s="378" t="s">
        <v>278</v>
      </c>
      <c r="R6" s="378" t="s">
        <v>174</v>
      </c>
      <c r="S6" s="378" t="s">
        <v>279</v>
      </c>
      <c r="T6" s="378" t="s">
        <v>98</v>
      </c>
      <c r="U6" s="378" t="s">
        <v>278</v>
      </c>
      <c r="V6" s="378" t="s">
        <v>174</v>
      </c>
      <c r="W6" s="378" t="s">
        <v>279</v>
      </c>
      <c r="X6" s="378" t="s">
        <v>98</v>
      </c>
      <c r="Y6" s="134"/>
      <c r="Z6" s="134"/>
      <c r="AA6" s="376"/>
      <c r="AB6" s="376"/>
      <c r="AC6" s="376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</row>
    <row r="7" spans="2:175" s="135" customFormat="1" ht="13.5" customHeight="1" x14ac:dyDescent="0.15">
      <c r="B7" s="149"/>
      <c r="C7" s="150"/>
      <c r="D7" s="15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Q7" s="380"/>
      <c r="R7" s="380"/>
      <c r="S7" s="380" t="s">
        <v>280</v>
      </c>
      <c r="T7" s="380"/>
      <c r="U7" s="380"/>
      <c r="V7" s="380"/>
      <c r="W7" s="380" t="s">
        <v>280</v>
      </c>
      <c r="X7" s="380"/>
      <c r="Y7" s="134"/>
      <c r="Z7" s="134"/>
      <c r="AA7" s="134"/>
      <c r="AB7" s="134"/>
      <c r="AC7" s="134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</row>
    <row r="8" spans="2:175" s="135" customFormat="1" ht="13.5" customHeight="1" x14ac:dyDescent="0.15">
      <c r="B8" s="157" t="s">
        <v>264</v>
      </c>
      <c r="C8" s="134">
        <v>20</v>
      </c>
      <c r="D8" s="155" t="s">
        <v>265</v>
      </c>
      <c r="E8" s="354">
        <v>2205</v>
      </c>
      <c r="F8" s="354">
        <v>3990</v>
      </c>
      <c r="G8" s="354">
        <v>3056</v>
      </c>
      <c r="H8" s="354">
        <v>531022</v>
      </c>
      <c r="I8" s="354">
        <v>1785</v>
      </c>
      <c r="J8" s="354">
        <v>2940</v>
      </c>
      <c r="K8" s="354">
        <v>2386</v>
      </c>
      <c r="L8" s="354">
        <v>517307</v>
      </c>
      <c r="M8" s="354">
        <v>1313</v>
      </c>
      <c r="N8" s="354">
        <v>2100</v>
      </c>
      <c r="O8" s="354">
        <v>1679</v>
      </c>
      <c r="P8" s="354">
        <v>410882</v>
      </c>
      <c r="Q8" s="354">
        <v>5775</v>
      </c>
      <c r="R8" s="354">
        <v>7665</v>
      </c>
      <c r="S8" s="354">
        <v>6756</v>
      </c>
      <c r="T8" s="354">
        <v>133789</v>
      </c>
      <c r="U8" s="354">
        <v>3990</v>
      </c>
      <c r="V8" s="354">
        <v>6090</v>
      </c>
      <c r="W8" s="354">
        <v>5030</v>
      </c>
      <c r="X8" s="354">
        <v>242064</v>
      </c>
      <c r="Y8" s="134"/>
      <c r="Z8" s="134"/>
      <c r="AA8" s="138"/>
      <c r="AB8" s="313"/>
      <c r="AC8" s="134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</row>
    <row r="9" spans="2:175" s="135" customFormat="1" ht="13.5" customHeight="1" x14ac:dyDescent="0.15">
      <c r="B9" s="157"/>
      <c r="C9" s="313">
        <v>21</v>
      </c>
      <c r="D9" s="134"/>
      <c r="E9" s="354">
        <v>2100</v>
      </c>
      <c r="F9" s="354">
        <v>3990</v>
      </c>
      <c r="G9" s="354">
        <v>2835</v>
      </c>
      <c r="H9" s="354">
        <v>611086</v>
      </c>
      <c r="I9" s="354">
        <v>1785</v>
      </c>
      <c r="J9" s="354">
        <v>3045</v>
      </c>
      <c r="K9" s="354">
        <v>2277</v>
      </c>
      <c r="L9" s="354">
        <v>595928</v>
      </c>
      <c r="M9" s="354">
        <v>1155</v>
      </c>
      <c r="N9" s="354">
        <v>1995</v>
      </c>
      <c r="O9" s="354">
        <v>1568</v>
      </c>
      <c r="P9" s="354">
        <v>386916</v>
      </c>
      <c r="Q9" s="354">
        <v>4830</v>
      </c>
      <c r="R9" s="354">
        <v>7560</v>
      </c>
      <c r="S9" s="354">
        <v>6040</v>
      </c>
      <c r="T9" s="354">
        <v>133940</v>
      </c>
      <c r="U9" s="354">
        <v>3675</v>
      </c>
      <c r="V9" s="354">
        <v>5775</v>
      </c>
      <c r="W9" s="354">
        <v>4670</v>
      </c>
      <c r="X9" s="354">
        <v>289539</v>
      </c>
      <c r="Y9" s="134"/>
      <c r="Z9" s="134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</row>
    <row r="10" spans="2:175" s="135" customFormat="1" ht="13.5" customHeight="1" x14ac:dyDescent="0.15">
      <c r="B10" s="157"/>
      <c r="C10" s="313">
        <v>22</v>
      </c>
      <c r="D10" s="155"/>
      <c r="E10" s="354">
        <v>1995</v>
      </c>
      <c r="F10" s="354">
        <v>3990</v>
      </c>
      <c r="G10" s="357">
        <v>2703</v>
      </c>
      <c r="H10" s="354">
        <v>632227</v>
      </c>
      <c r="I10" s="354">
        <v>1785</v>
      </c>
      <c r="J10" s="354">
        <v>2835</v>
      </c>
      <c r="K10" s="354">
        <v>2215</v>
      </c>
      <c r="L10" s="354">
        <v>656932</v>
      </c>
      <c r="M10" s="354">
        <v>1050</v>
      </c>
      <c r="N10" s="354">
        <v>1943</v>
      </c>
      <c r="O10" s="354">
        <v>1561</v>
      </c>
      <c r="P10" s="354">
        <v>405064</v>
      </c>
      <c r="Q10" s="354">
        <v>4725</v>
      </c>
      <c r="R10" s="354">
        <v>6930</v>
      </c>
      <c r="S10" s="354">
        <v>5796</v>
      </c>
      <c r="T10" s="354">
        <v>135831</v>
      </c>
      <c r="U10" s="354">
        <v>3990</v>
      </c>
      <c r="V10" s="354">
        <v>5408</v>
      </c>
      <c r="W10" s="354">
        <v>4590</v>
      </c>
      <c r="X10" s="357">
        <v>324837</v>
      </c>
      <c r="Y10" s="134"/>
      <c r="Z10" s="134"/>
      <c r="AA10" s="138"/>
      <c r="AB10" s="313"/>
      <c r="AC10" s="134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355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</row>
    <row r="11" spans="2:175" s="135" customFormat="1" ht="13.5" customHeight="1" x14ac:dyDescent="0.15">
      <c r="B11" s="157"/>
      <c r="C11" s="313">
        <v>23</v>
      </c>
      <c r="D11" s="155"/>
      <c r="E11" s="158">
        <v>2205</v>
      </c>
      <c r="F11" s="158">
        <v>3990</v>
      </c>
      <c r="G11" s="158">
        <v>2696.6600373475144</v>
      </c>
      <c r="H11" s="158">
        <v>657153.6</v>
      </c>
      <c r="I11" s="158">
        <v>1785</v>
      </c>
      <c r="J11" s="158">
        <v>2730</v>
      </c>
      <c r="K11" s="158">
        <v>2208.0341745733726</v>
      </c>
      <c r="L11" s="158">
        <v>662941.79999999993</v>
      </c>
      <c r="M11" s="158">
        <v>1260</v>
      </c>
      <c r="N11" s="158">
        <v>1995</v>
      </c>
      <c r="O11" s="158">
        <v>1561.7381697509602</v>
      </c>
      <c r="P11" s="158">
        <v>418418.89999999997</v>
      </c>
      <c r="Q11" s="158">
        <v>4830</v>
      </c>
      <c r="R11" s="158">
        <v>6951</v>
      </c>
      <c r="S11" s="158">
        <v>5821.4680138271278</v>
      </c>
      <c r="T11" s="158">
        <v>143210.50000000003</v>
      </c>
      <c r="U11" s="158">
        <v>3990</v>
      </c>
      <c r="V11" s="158">
        <v>5512.5</v>
      </c>
      <c r="W11" s="158">
        <v>4520.0630273524239</v>
      </c>
      <c r="X11" s="159">
        <v>297618.09999999998</v>
      </c>
      <c r="Y11" s="134"/>
      <c r="Z11" s="134"/>
      <c r="AA11" s="138"/>
      <c r="AB11" s="313"/>
      <c r="AC11" s="134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</row>
    <row r="12" spans="2:175" s="135" customFormat="1" ht="13.5" customHeight="1" x14ac:dyDescent="0.15">
      <c r="B12" s="358"/>
      <c r="C12" s="315">
        <v>24</v>
      </c>
      <c r="D12" s="160"/>
      <c r="E12" s="238">
        <v>1785</v>
      </c>
      <c r="F12" s="238">
        <v>3885</v>
      </c>
      <c r="G12" s="239">
        <v>2631.7269028215669</v>
      </c>
      <c r="H12" s="238">
        <v>865475.29999999993</v>
      </c>
      <c r="I12" s="238">
        <v>1260</v>
      </c>
      <c r="J12" s="238">
        <v>2730</v>
      </c>
      <c r="K12" s="239">
        <v>2088.4974792298717</v>
      </c>
      <c r="L12" s="238">
        <v>649435.80000000005</v>
      </c>
      <c r="M12" s="238">
        <v>1050</v>
      </c>
      <c r="N12" s="238">
        <v>1837.5</v>
      </c>
      <c r="O12" s="239">
        <v>1421.7974403750015</v>
      </c>
      <c r="P12" s="238">
        <v>429924.30000000005</v>
      </c>
      <c r="Q12" s="238">
        <v>4410</v>
      </c>
      <c r="R12" s="238">
        <v>6825</v>
      </c>
      <c r="S12" s="239">
        <v>6043.330509125859</v>
      </c>
      <c r="T12" s="238">
        <v>199351.00000000003</v>
      </c>
      <c r="U12" s="238">
        <v>3150</v>
      </c>
      <c r="V12" s="238">
        <v>5670</v>
      </c>
      <c r="W12" s="239">
        <v>4407.0333589241918</v>
      </c>
      <c r="X12" s="240">
        <v>322341.7</v>
      </c>
      <c r="Y12" s="134"/>
      <c r="Z12" s="134"/>
      <c r="AA12" s="138"/>
      <c r="AB12" s="313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</row>
    <row r="13" spans="2:175" s="135" customFormat="1" ht="13.5" customHeight="1" x14ac:dyDescent="0.15">
      <c r="B13" s="381"/>
      <c r="C13" s="382">
        <v>4</v>
      </c>
      <c r="D13" s="383"/>
      <c r="E13" s="384">
        <v>2310</v>
      </c>
      <c r="F13" s="384">
        <v>2835</v>
      </c>
      <c r="G13" s="384">
        <v>2580.210612306455</v>
      </c>
      <c r="H13" s="384">
        <v>71261.100000000006</v>
      </c>
      <c r="I13" s="384">
        <v>1995</v>
      </c>
      <c r="J13" s="384">
        <v>2467.5</v>
      </c>
      <c r="K13" s="384">
        <v>2151.7644988019401</v>
      </c>
      <c r="L13" s="384">
        <v>49263.8</v>
      </c>
      <c r="M13" s="384">
        <v>1365</v>
      </c>
      <c r="N13" s="384">
        <v>1785</v>
      </c>
      <c r="O13" s="384">
        <v>1511.4476577816206</v>
      </c>
      <c r="P13" s="384">
        <v>38328.5</v>
      </c>
      <c r="Q13" s="384">
        <v>5775</v>
      </c>
      <c r="R13" s="384">
        <v>6825</v>
      </c>
      <c r="S13" s="384">
        <v>6328.248372624912</v>
      </c>
      <c r="T13" s="384">
        <v>16350.900000000001</v>
      </c>
      <c r="U13" s="384">
        <v>4200</v>
      </c>
      <c r="V13" s="384">
        <v>4928.8050000000003</v>
      </c>
      <c r="W13" s="384">
        <v>4586.3224702901089</v>
      </c>
      <c r="X13" s="385">
        <v>22552.2</v>
      </c>
      <c r="Y13" s="134"/>
      <c r="Z13" s="134"/>
      <c r="AA13" s="386"/>
      <c r="AB13" s="382"/>
      <c r="AC13" s="387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</row>
    <row r="14" spans="2:175" s="135" customFormat="1" ht="13.5" customHeight="1" x14ac:dyDescent="0.15">
      <c r="B14" s="381"/>
      <c r="C14" s="382">
        <v>5</v>
      </c>
      <c r="D14" s="383"/>
      <c r="E14" s="384">
        <v>2205</v>
      </c>
      <c r="F14" s="384">
        <v>2940</v>
      </c>
      <c r="G14" s="384">
        <v>2607.7721269677568</v>
      </c>
      <c r="H14" s="384">
        <v>84788.9</v>
      </c>
      <c r="I14" s="384">
        <v>1994.6850000000002</v>
      </c>
      <c r="J14" s="384">
        <v>2499</v>
      </c>
      <c r="K14" s="384">
        <v>2161.3412596015364</v>
      </c>
      <c r="L14" s="384">
        <v>60198.5</v>
      </c>
      <c r="M14" s="384">
        <v>1417.5</v>
      </c>
      <c r="N14" s="384">
        <v>1785</v>
      </c>
      <c r="O14" s="384">
        <v>1520.7000976819324</v>
      </c>
      <c r="P14" s="384">
        <v>48845.5</v>
      </c>
      <c r="Q14" s="384">
        <v>5775</v>
      </c>
      <c r="R14" s="384">
        <v>6825</v>
      </c>
      <c r="S14" s="385">
        <v>6320.8668291809781</v>
      </c>
      <c r="T14" s="384">
        <v>19421.599999999999</v>
      </c>
      <c r="U14" s="384">
        <v>4200</v>
      </c>
      <c r="V14" s="385">
        <v>4987.5</v>
      </c>
      <c r="W14" s="384">
        <v>4551.7655319007881</v>
      </c>
      <c r="X14" s="385">
        <v>27569.1</v>
      </c>
      <c r="Y14" s="134"/>
      <c r="Z14" s="134"/>
      <c r="AA14" s="386"/>
      <c r="AB14" s="382"/>
      <c r="AC14" s="387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</row>
    <row r="15" spans="2:175" s="135" customFormat="1" ht="13.5" customHeight="1" x14ac:dyDescent="0.15">
      <c r="B15" s="381"/>
      <c r="C15" s="382">
        <v>6</v>
      </c>
      <c r="D15" s="383"/>
      <c r="E15" s="384">
        <v>2205</v>
      </c>
      <c r="F15" s="384">
        <v>3045</v>
      </c>
      <c r="G15" s="384">
        <v>2588.3656098037</v>
      </c>
      <c r="H15" s="384">
        <v>71617.7</v>
      </c>
      <c r="I15" s="384">
        <v>1995</v>
      </c>
      <c r="J15" s="384">
        <v>2520</v>
      </c>
      <c r="K15" s="384">
        <v>2194.8377559600353</v>
      </c>
      <c r="L15" s="384">
        <v>53357.299999999996</v>
      </c>
      <c r="M15" s="384">
        <v>1417.5</v>
      </c>
      <c r="N15" s="384">
        <v>1837.5</v>
      </c>
      <c r="O15" s="384">
        <v>1498.7783848739862</v>
      </c>
      <c r="P15" s="384">
        <v>31007.599999999999</v>
      </c>
      <c r="Q15" s="384">
        <v>5775</v>
      </c>
      <c r="R15" s="384">
        <v>6825</v>
      </c>
      <c r="S15" s="384">
        <v>6310.9470907895575</v>
      </c>
      <c r="T15" s="384">
        <v>16399.599999999999</v>
      </c>
      <c r="U15" s="384">
        <v>4095</v>
      </c>
      <c r="V15" s="384">
        <v>5040</v>
      </c>
      <c r="W15" s="384">
        <v>4585.4400072344542</v>
      </c>
      <c r="X15" s="385">
        <v>24449.9</v>
      </c>
      <c r="Y15" s="134"/>
      <c r="Z15" s="134"/>
      <c r="AA15" s="386"/>
      <c r="AB15" s="382"/>
      <c r="AC15" s="387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</row>
    <row r="16" spans="2:175" s="135" customFormat="1" ht="13.5" customHeight="1" x14ac:dyDescent="0.15">
      <c r="B16" s="381"/>
      <c r="C16" s="382">
        <v>7</v>
      </c>
      <c r="D16" s="383"/>
      <c r="E16" s="384">
        <v>2100</v>
      </c>
      <c r="F16" s="384">
        <v>3045</v>
      </c>
      <c r="G16" s="384">
        <v>2600.8549654644644</v>
      </c>
      <c r="H16" s="384">
        <v>74400.600000000006</v>
      </c>
      <c r="I16" s="384">
        <v>1785</v>
      </c>
      <c r="J16" s="384">
        <v>2520</v>
      </c>
      <c r="K16" s="384">
        <v>2087.4351183037497</v>
      </c>
      <c r="L16" s="384">
        <v>49081.799999999996</v>
      </c>
      <c r="M16" s="384">
        <v>1365</v>
      </c>
      <c r="N16" s="384">
        <v>1837.5</v>
      </c>
      <c r="O16" s="384">
        <v>1515.1808060439093</v>
      </c>
      <c r="P16" s="384">
        <v>36564.9</v>
      </c>
      <c r="Q16" s="384">
        <v>5670</v>
      </c>
      <c r="R16" s="384">
        <v>6825</v>
      </c>
      <c r="S16" s="384">
        <v>6320.7879321051578</v>
      </c>
      <c r="T16" s="384">
        <v>17973.699999999997</v>
      </c>
      <c r="U16" s="384">
        <v>4095</v>
      </c>
      <c r="V16" s="384">
        <v>5040</v>
      </c>
      <c r="W16" s="384">
        <v>4612.7044735917552</v>
      </c>
      <c r="X16" s="385">
        <v>25989.100000000002</v>
      </c>
      <c r="Y16" s="134"/>
      <c r="Z16" s="134"/>
      <c r="AA16" s="386"/>
      <c r="AB16" s="382"/>
      <c r="AC16" s="387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388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</row>
    <row r="17" spans="2:175" s="135" customFormat="1" ht="13.5" customHeight="1" x14ac:dyDescent="0.15">
      <c r="B17" s="381"/>
      <c r="C17" s="382">
        <v>8</v>
      </c>
      <c r="D17" s="383"/>
      <c r="E17" s="384">
        <v>2205</v>
      </c>
      <c r="F17" s="384">
        <v>3045</v>
      </c>
      <c r="G17" s="384">
        <v>2633.6880019395699</v>
      </c>
      <c r="H17" s="384">
        <v>101660.7</v>
      </c>
      <c r="I17" s="384">
        <v>1890</v>
      </c>
      <c r="J17" s="384">
        <v>2467.5</v>
      </c>
      <c r="K17" s="384">
        <v>2085.1739498030188</v>
      </c>
      <c r="L17" s="384">
        <v>71874.7</v>
      </c>
      <c r="M17" s="384">
        <v>1407.6299999999999</v>
      </c>
      <c r="N17" s="384">
        <v>1837.5</v>
      </c>
      <c r="O17" s="384">
        <v>1515.9318184327926</v>
      </c>
      <c r="P17" s="384">
        <v>47570.100000000006</v>
      </c>
      <c r="Q17" s="384">
        <v>5775</v>
      </c>
      <c r="R17" s="384">
        <v>6825</v>
      </c>
      <c r="S17" s="384">
        <v>6380.7123890785015</v>
      </c>
      <c r="T17" s="384">
        <v>23646.100000000002</v>
      </c>
      <c r="U17" s="384">
        <v>4200</v>
      </c>
      <c r="V17" s="384">
        <v>5040</v>
      </c>
      <c r="W17" s="384">
        <v>4608.0202496000593</v>
      </c>
      <c r="X17" s="385">
        <v>42429.9</v>
      </c>
      <c r="Y17" s="134"/>
      <c r="Z17" s="134"/>
      <c r="AA17" s="386"/>
      <c r="AB17" s="382"/>
      <c r="AC17" s="387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88"/>
      <c r="AP17" s="388"/>
      <c r="AQ17" s="388"/>
      <c r="AR17" s="388"/>
      <c r="AS17" s="388"/>
      <c r="AT17" s="388"/>
      <c r="AU17" s="388"/>
      <c r="AV17" s="388"/>
      <c r="AW17" s="388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</row>
    <row r="18" spans="2:175" s="135" customFormat="1" ht="13.5" customHeight="1" x14ac:dyDescent="0.15">
      <c r="B18" s="381"/>
      <c r="C18" s="382">
        <v>9</v>
      </c>
      <c r="D18" s="383"/>
      <c r="E18" s="384">
        <v>2310</v>
      </c>
      <c r="F18" s="384">
        <v>3255</v>
      </c>
      <c r="G18" s="384">
        <v>2734.87496983451</v>
      </c>
      <c r="H18" s="384">
        <v>67501.100000000006</v>
      </c>
      <c r="I18" s="384">
        <v>1837.5</v>
      </c>
      <c r="J18" s="384">
        <v>2520</v>
      </c>
      <c r="K18" s="384">
        <v>2137.7457371829396</v>
      </c>
      <c r="L18" s="384">
        <v>56255.4</v>
      </c>
      <c r="M18" s="384">
        <v>1344</v>
      </c>
      <c r="N18" s="384">
        <v>1785</v>
      </c>
      <c r="O18" s="384">
        <v>1527.3490254015153</v>
      </c>
      <c r="P18" s="384">
        <v>37321.600000000006</v>
      </c>
      <c r="Q18" s="384">
        <v>5775</v>
      </c>
      <c r="R18" s="384">
        <v>6825</v>
      </c>
      <c r="S18" s="384">
        <v>6401.5944315570396</v>
      </c>
      <c r="T18" s="388">
        <v>16268.800000000001</v>
      </c>
      <c r="U18" s="385">
        <v>4200</v>
      </c>
      <c r="V18" s="384">
        <v>5250</v>
      </c>
      <c r="W18" s="384">
        <v>4513.1155868368287</v>
      </c>
      <c r="X18" s="384">
        <v>26304.6</v>
      </c>
      <c r="Y18" s="134"/>
      <c r="Z18" s="134"/>
      <c r="AA18" s="386"/>
      <c r="AB18" s="382"/>
      <c r="AC18" s="387"/>
      <c r="AD18" s="388"/>
      <c r="AE18" s="388"/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  <c r="AS18" s="388"/>
      <c r="AT18" s="388"/>
      <c r="AU18" s="388"/>
      <c r="AV18" s="388"/>
      <c r="AW18" s="388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</row>
    <row r="19" spans="2:175" s="135" customFormat="1" ht="13.5" customHeight="1" x14ac:dyDescent="0.15">
      <c r="B19" s="381"/>
      <c r="C19" s="382">
        <v>10</v>
      </c>
      <c r="D19" s="383"/>
      <c r="E19" s="384">
        <v>2310</v>
      </c>
      <c r="F19" s="384">
        <v>3255</v>
      </c>
      <c r="G19" s="385">
        <v>2786.0655283276801</v>
      </c>
      <c r="H19" s="384">
        <v>88097.700000000012</v>
      </c>
      <c r="I19" s="384">
        <v>1890</v>
      </c>
      <c r="J19" s="384">
        <v>2572.5</v>
      </c>
      <c r="K19" s="384">
        <v>2162.8066482998802</v>
      </c>
      <c r="L19" s="384">
        <v>66577.600000000006</v>
      </c>
      <c r="M19" s="384">
        <v>1260</v>
      </c>
      <c r="N19" s="384">
        <v>1785</v>
      </c>
      <c r="O19" s="384">
        <v>1508.6541050554281</v>
      </c>
      <c r="P19" s="384">
        <v>45164.9</v>
      </c>
      <c r="Q19" s="384">
        <v>5775</v>
      </c>
      <c r="R19" s="384">
        <v>6825</v>
      </c>
      <c r="S19" s="384">
        <v>6360.940349515221</v>
      </c>
      <c r="T19" s="384">
        <v>20607.199999999997</v>
      </c>
      <c r="U19" s="384">
        <v>4200</v>
      </c>
      <c r="V19" s="384">
        <v>5250</v>
      </c>
      <c r="W19" s="384">
        <v>4591.1020289343687</v>
      </c>
      <c r="X19" s="385">
        <v>31454.199999999997</v>
      </c>
      <c r="Y19" s="134"/>
      <c r="Z19" s="134"/>
      <c r="AA19" s="386"/>
      <c r="AB19" s="382"/>
      <c r="AC19" s="387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8"/>
      <c r="AO19" s="388"/>
      <c r="AP19" s="388"/>
      <c r="AQ19" s="388"/>
      <c r="AR19" s="388"/>
      <c r="AS19" s="388"/>
      <c r="AT19" s="388"/>
      <c r="AU19" s="388"/>
      <c r="AV19" s="388"/>
      <c r="AW19" s="388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</row>
    <row r="20" spans="2:175" s="135" customFormat="1" ht="13.5" customHeight="1" x14ac:dyDescent="0.15">
      <c r="B20" s="381"/>
      <c r="C20" s="382">
        <v>11</v>
      </c>
      <c r="D20" s="383"/>
      <c r="E20" s="384">
        <v>2415</v>
      </c>
      <c r="F20" s="384">
        <v>3465</v>
      </c>
      <c r="G20" s="384">
        <v>2919.8230323361677</v>
      </c>
      <c r="H20" s="384">
        <v>75099.7</v>
      </c>
      <c r="I20" s="384">
        <v>1890</v>
      </c>
      <c r="J20" s="384">
        <v>2730</v>
      </c>
      <c r="K20" s="384">
        <v>2254.7078522307597</v>
      </c>
      <c r="L20" s="384">
        <v>55192.400000000009</v>
      </c>
      <c r="M20" s="384">
        <v>1260</v>
      </c>
      <c r="N20" s="384">
        <v>1732.5</v>
      </c>
      <c r="O20" s="384">
        <v>1483.4946027644378</v>
      </c>
      <c r="P20" s="384">
        <v>33581.599999999999</v>
      </c>
      <c r="Q20" s="384">
        <v>5775</v>
      </c>
      <c r="R20" s="384">
        <v>6825</v>
      </c>
      <c r="S20" s="384">
        <v>6413.1180702717038</v>
      </c>
      <c r="T20" s="384">
        <v>17410</v>
      </c>
      <c r="U20" s="384">
        <v>4200</v>
      </c>
      <c r="V20" s="384">
        <v>5460</v>
      </c>
      <c r="W20" s="384">
        <v>4826.6861450779206</v>
      </c>
      <c r="X20" s="385">
        <v>29200.2</v>
      </c>
      <c r="Y20" s="134"/>
      <c r="Z20" s="134"/>
      <c r="AA20" s="386"/>
      <c r="AB20" s="382"/>
      <c r="AC20" s="387"/>
      <c r="AD20" s="388"/>
      <c r="AE20" s="388"/>
      <c r="AF20" s="388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  <c r="AS20" s="388"/>
      <c r="AT20" s="388"/>
      <c r="AU20" s="388"/>
      <c r="AV20" s="388"/>
      <c r="AW20" s="388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</row>
    <row r="21" spans="2:175" s="135" customFormat="1" ht="13.5" customHeight="1" x14ac:dyDescent="0.15">
      <c r="B21" s="381"/>
      <c r="C21" s="382">
        <v>12</v>
      </c>
      <c r="D21" s="383"/>
      <c r="E21" s="384">
        <v>2940</v>
      </c>
      <c r="F21" s="384">
        <v>3885</v>
      </c>
      <c r="G21" s="384">
        <v>3383.2928667972005</v>
      </c>
      <c r="H21" s="384">
        <v>97767.6</v>
      </c>
      <c r="I21" s="384">
        <v>2100</v>
      </c>
      <c r="J21" s="384">
        <v>2730</v>
      </c>
      <c r="K21" s="384">
        <v>2415.1133217670631</v>
      </c>
      <c r="L21" s="384">
        <v>59211.999999999993</v>
      </c>
      <c r="M21" s="384">
        <v>1260</v>
      </c>
      <c r="N21" s="384">
        <v>1732.5</v>
      </c>
      <c r="O21" s="384">
        <v>1481.3011695054727</v>
      </c>
      <c r="P21" s="384">
        <v>33559.199999999997</v>
      </c>
      <c r="Q21" s="384">
        <v>6090</v>
      </c>
      <c r="R21" s="384">
        <v>6825</v>
      </c>
      <c r="S21" s="384">
        <v>6482.1453705740059</v>
      </c>
      <c r="T21" s="384">
        <v>26457.599999999999</v>
      </c>
      <c r="U21" s="384">
        <v>4672.5</v>
      </c>
      <c r="V21" s="384">
        <v>5670</v>
      </c>
      <c r="W21" s="385">
        <v>5162.0135531282622</v>
      </c>
      <c r="X21" s="385">
        <v>24524.2</v>
      </c>
      <c r="Y21" s="134"/>
      <c r="Z21" s="134"/>
      <c r="AA21" s="386"/>
      <c r="AB21" s="382"/>
      <c r="AC21" s="387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  <c r="AO21" s="388"/>
      <c r="AP21" s="388"/>
      <c r="AQ21" s="388"/>
      <c r="AR21" s="388"/>
      <c r="AS21" s="388"/>
      <c r="AT21" s="388"/>
      <c r="AU21" s="388"/>
      <c r="AV21" s="388"/>
      <c r="AW21" s="388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</row>
    <row r="22" spans="2:175" s="135" customFormat="1" ht="13.5" customHeight="1" x14ac:dyDescent="0.15">
      <c r="B22" s="381" t="s">
        <v>266</v>
      </c>
      <c r="C22" s="382">
        <v>1</v>
      </c>
      <c r="D22" s="383" t="s">
        <v>267</v>
      </c>
      <c r="E22" s="384">
        <v>2625</v>
      </c>
      <c r="F22" s="384">
        <v>3885</v>
      </c>
      <c r="G22" s="384">
        <v>3234.6936117470618</v>
      </c>
      <c r="H22" s="384">
        <v>98023.799999999988</v>
      </c>
      <c r="I22" s="384">
        <v>2100</v>
      </c>
      <c r="J22" s="384">
        <v>2866.5</v>
      </c>
      <c r="K22" s="384">
        <v>2507.8943848434906</v>
      </c>
      <c r="L22" s="384">
        <v>67295.199999999997</v>
      </c>
      <c r="M22" s="384">
        <v>1260</v>
      </c>
      <c r="N22" s="384">
        <v>1732.5</v>
      </c>
      <c r="O22" s="384">
        <v>1483.8686420738927</v>
      </c>
      <c r="P22" s="384">
        <v>46432.6</v>
      </c>
      <c r="Q22" s="384">
        <v>6090</v>
      </c>
      <c r="R22" s="384">
        <v>7350</v>
      </c>
      <c r="S22" s="384">
        <v>6538.8941701109425</v>
      </c>
      <c r="T22" s="384">
        <v>21613.1</v>
      </c>
      <c r="U22" s="384">
        <v>4620</v>
      </c>
      <c r="V22" s="384">
        <v>5670</v>
      </c>
      <c r="W22" s="384">
        <v>5060.2370812224217</v>
      </c>
      <c r="X22" s="385">
        <v>27233.5</v>
      </c>
      <c r="Y22" s="134"/>
      <c r="Z22" s="134"/>
      <c r="AA22" s="386"/>
      <c r="AB22" s="382"/>
      <c r="AC22" s="387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388"/>
      <c r="AV22" s="388"/>
      <c r="AW22" s="388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</row>
    <row r="23" spans="2:175" s="135" customFormat="1" ht="13.5" customHeight="1" x14ac:dyDescent="0.15">
      <c r="B23" s="381"/>
      <c r="C23" s="382">
        <v>2</v>
      </c>
      <c r="D23" s="383"/>
      <c r="E23" s="384">
        <v>2625</v>
      </c>
      <c r="F23" s="384">
        <v>3675</v>
      </c>
      <c r="G23" s="384">
        <v>3057.8458508691901</v>
      </c>
      <c r="H23" s="384">
        <v>62666.899999999994</v>
      </c>
      <c r="I23" s="384">
        <v>2100</v>
      </c>
      <c r="J23" s="384">
        <v>2730</v>
      </c>
      <c r="K23" s="384">
        <v>2436.8090742529598</v>
      </c>
      <c r="L23" s="384">
        <v>50496.1</v>
      </c>
      <c r="M23" s="384">
        <v>1260</v>
      </c>
      <c r="N23" s="384">
        <v>1785</v>
      </c>
      <c r="O23" s="384">
        <v>1460.9591719531043</v>
      </c>
      <c r="P23" s="384">
        <v>37907.300000000003</v>
      </c>
      <c r="Q23" s="384">
        <v>5775</v>
      </c>
      <c r="R23" s="384">
        <v>6825</v>
      </c>
      <c r="S23" s="384">
        <v>6368.2839910391185</v>
      </c>
      <c r="T23" s="384">
        <v>16289</v>
      </c>
      <c r="U23" s="384">
        <v>4410</v>
      </c>
      <c r="V23" s="384">
        <v>5460</v>
      </c>
      <c r="W23" s="384">
        <v>4881.4281947309219</v>
      </c>
      <c r="X23" s="385">
        <v>21712.5</v>
      </c>
      <c r="Y23" s="134"/>
      <c r="Z23" s="134"/>
      <c r="AA23" s="386"/>
      <c r="AB23" s="382"/>
      <c r="AC23" s="387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8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</row>
    <row r="24" spans="2:175" s="135" customFormat="1" ht="13.5" customHeight="1" x14ac:dyDescent="0.15">
      <c r="B24" s="381"/>
      <c r="C24" s="382">
        <v>3</v>
      </c>
      <c r="D24" s="383"/>
      <c r="E24" s="384">
        <v>2520</v>
      </c>
      <c r="F24" s="384">
        <v>3465</v>
      </c>
      <c r="G24" s="384">
        <v>2999.9804053184007</v>
      </c>
      <c r="H24" s="384">
        <v>65653.100000000006</v>
      </c>
      <c r="I24" s="384">
        <v>1995</v>
      </c>
      <c r="J24" s="384">
        <v>2730</v>
      </c>
      <c r="K24" s="384">
        <v>2344.7286824646612</v>
      </c>
      <c r="L24" s="384">
        <v>47796.800000000003</v>
      </c>
      <c r="M24" s="384">
        <v>1260</v>
      </c>
      <c r="N24" s="384">
        <v>1785</v>
      </c>
      <c r="O24" s="384">
        <v>1515.9082078691038</v>
      </c>
      <c r="P24" s="384">
        <v>33940.800000000003</v>
      </c>
      <c r="Q24" s="384">
        <v>5775</v>
      </c>
      <c r="R24" s="384">
        <v>6825</v>
      </c>
      <c r="S24" s="384">
        <v>6374.6552807486614</v>
      </c>
      <c r="T24" s="384">
        <v>16520.900000000001</v>
      </c>
      <c r="U24" s="384">
        <v>4410</v>
      </c>
      <c r="V24" s="384">
        <v>5460</v>
      </c>
      <c r="W24" s="384">
        <v>4968.4596694442962</v>
      </c>
      <c r="X24" s="385">
        <v>23088.1</v>
      </c>
      <c r="Y24" s="134"/>
      <c r="Z24" s="134"/>
      <c r="AA24" s="386"/>
      <c r="AB24" s="382"/>
      <c r="AC24" s="387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88"/>
      <c r="AT24" s="388"/>
      <c r="AU24" s="388"/>
      <c r="AV24" s="388"/>
      <c r="AW24" s="388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</row>
    <row r="25" spans="2:175" s="135" customFormat="1" ht="13.5" customHeight="1" x14ac:dyDescent="0.15">
      <c r="B25" s="389"/>
      <c r="C25" s="390">
        <v>4</v>
      </c>
      <c r="D25" s="391"/>
      <c r="E25" s="392">
        <v>2520</v>
      </c>
      <c r="F25" s="392">
        <v>3360</v>
      </c>
      <c r="G25" s="392">
        <v>2903.2987141584194</v>
      </c>
      <c r="H25" s="392">
        <v>71487.700000000012</v>
      </c>
      <c r="I25" s="392">
        <v>2100</v>
      </c>
      <c r="J25" s="392">
        <v>2730</v>
      </c>
      <c r="K25" s="392">
        <v>2346.7861349785571</v>
      </c>
      <c r="L25" s="392">
        <v>48371.6</v>
      </c>
      <c r="M25" s="392">
        <v>1260</v>
      </c>
      <c r="N25" s="392">
        <v>1785</v>
      </c>
      <c r="O25" s="392">
        <v>1528.5806704012423</v>
      </c>
      <c r="P25" s="392">
        <v>41179.799999999996</v>
      </c>
      <c r="Q25" s="392">
        <v>5775</v>
      </c>
      <c r="R25" s="392">
        <v>6825</v>
      </c>
      <c r="S25" s="392">
        <v>6389.8393699161361</v>
      </c>
      <c r="T25" s="392">
        <v>17562.099999999999</v>
      </c>
      <c r="U25" s="392">
        <v>4515</v>
      </c>
      <c r="V25" s="392">
        <v>5775</v>
      </c>
      <c r="W25" s="392">
        <v>5093.3333030852991</v>
      </c>
      <c r="X25" s="393">
        <v>23439.500000000004</v>
      </c>
      <c r="Y25" s="134"/>
      <c r="Z25" s="134"/>
      <c r="AA25" s="386"/>
      <c r="AB25" s="382"/>
      <c r="AC25" s="387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</row>
    <row r="26" spans="2:175" s="135" customFormat="1" ht="13.5" customHeight="1" x14ac:dyDescent="0.15">
      <c r="B26" s="394"/>
      <c r="C26" s="395"/>
      <c r="D26" s="396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</row>
    <row r="27" spans="2:175" s="135" customFormat="1" ht="13.5" customHeight="1" x14ac:dyDescent="0.15">
      <c r="B27" s="397"/>
      <c r="C27" s="395"/>
      <c r="D27" s="398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</row>
    <row r="28" spans="2:175" s="135" customFormat="1" ht="13.5" customHeight="1" x14ac:dyDescent="0.15">
      <c r="B28" s="399" t="s">
        <v>127</v>
      </c>
      <c r="C28" s="395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</row>
    <row r="29" spans="2:175" s="135" customFormat="1" ht="13.5" customHeight="1" x14ac:dyDescent="0.15">
      <c r="B29" s="400">
        <v>41367</v>
      </c>
      <c r="C29" s="401"/>
      <c r="D29" s="402">
        <v>41373</v>
      </c>
      <c r="E29" s="354">
        <v>2520</v>
      </c>
      <c r="F29" s="354">
        <v>3360</v>
      </c>
      <c r="G29" s="354">
        <v>2928.1086809124936</v>
      </c>
      <c r="H29" s="354">
        <v>19374.7</v>
      </c>
      <c r="I29" s="354">
        <v>2100</v>
      </c>
      <c r="J29" s="354">
        <v>2677.5</v>
      </c>
      <c r="K29" s="354">
        <v>2355.075420518745</v>
      </c>
      <c r="L29" s="354">
        <v>14098.7</v>
      </c>
      <c r="M29" s="354">
        <v>1260</v>
      </c>
      <c r="N29" s="354">
        <v>1785</v>
      </c>
      <c r="O29" s="354">
        <v>1527.2888554880344</v>
      </c>
      <c r="P29" s="354">
        <v>12433.9</v>
      </c>
      <c r="Q29" s="354">
        <v>5775</v>
      </c>
      <c r="R29" s="354">
        <v>6825</v>
      </c>
      <c r="S29" s="354">
        <v>6361.5282417442322</v>
      </c>
      <c r="T29" s="354">
        <v>4405.3999999999996</v>
      </c>
      <c r="U29" s="354">
        <v>4515</v>
      </c>
      <c r="V29" s="354">
        <v>5775</v>
      </c>
      <c r="W29" s="354">
        <v>5057.6814694634368</v>
      </c>
      <c r="X29" s="354">
        <v>7193.6</v>
      </c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</row>
    <row r="30" spans="2:175" s="135" customFormat="1" ht="13.5" customHeight="1" x14ac:dyDescent="0.15">
      <c r="B30" s="403" t="s">
        <v>128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</row>
    <row r="31" spans="2:175" s="135" customFormat="1" ht="13.5" customHeight="1" x14ac:dyDescent="0.15">
      <c r="B31" s="400">
        <v>41374</v>
      </c>
      <c r="C31" s="401"/>
      <c r="D31" s="402">
        <v>41380</v>
      </c>
      <c r="E31" s="241">
        <v>2520</v>
      </c>
      <c r="F31" s="241">
        <v>3360</v>
      </c>
      <c r="G31" s="241">
        <v>2920.630097951916</v>
      </c>
      <c r="H31" s="241">
        <v>17643.400000000001</v>
      </c>
      <c r="I31" s="241">
        <v>2100</v>
      </c>
      <c r="J31" s="241">
        <v>2677.5</v>
      </c>
      <c r="K31" s="241">
        <v>2341.9010917875689</v>
      </c>
      <c r="L31" s="241">
        <v>10280.6</v>
      </c>
      <c r="M31" s="241">
        <v>1260</v>
      </c>
      <c r="N31" s="241">
        <v>1785</v>
      </c>
      <c r="O31" s="241">
        <v>1540.3534294530559</v>
      </c>
      <c r="P31" s="241">
        <v>8014.6</v>
      </c>
      <c r="Q31" s="241">
        <v>5775</v>
      </c>
      <c r="R31" s="241">
        <v>6825</v>
      </c>
      <c r="S31" s="241">
        <v>6425.7421419950706</v>
      </c>
      <c r="T31" s="241">
        <v>4193.3</v>
      </c>
      <c r="U31" s="241">
        <v>4725</v>
      </c>
      <c r="V31" s="241">
        <v>5775</v>
      </c>
      <c r="W31" s="241">
        <v>5052.3010034998606</v>
      </c>
      <c r="X31" s="241">
        <v>5382.7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</row>
    <row r="32" spans="2:175" s="135" customFormat="1" ht="13.5" customHeight="1" x14ac:dyDescent="0.15">
      <c r="B32" s="403" t="s">
        <v>129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</row>
    <row r="33" spans="1:175" s="135" customFormat="1" ht="13.5" customHeight="1" x14ac:dyDescent="0.15">
      <c r="B33" s="400">
        <v>41381</v>
      </c>
      <c r="C33" s="401"/>
      <c r="D33" s="402">
        <v>41387</v>
      </c>
      <c r="E33" s="241">
        <v>2520</v>
      </c>
      <c r="F33" s="241">
        <v>3255</v>
      </c>
      <c r="G33" s="241">
        <v>2877.1982611760545</v>
      </c>
      <c r="H33" s="241">
        <v>19468.900000000001</v>
      </c>
      <c r="I33" s="241">
        <v>2100</v>
      </c>
      <c r="J33" s="241">
        <v>2730</v>
      </c>
      <c r="K33" s="241">
        <v>2327.4217320743592</v>
      </c>
      <c r="L33" s="241">
        <v>13543.1</v>
      </c>
      <c r="M33" s="241">
        <v>1260</v>
      </c>
      <c r="N33" s="241">
        <v>1785</v>
      </c>
      <c r="O33" s="241">
        <v>1527.4188867371506</v>
      </c>
      <c r="P33" s="241">
        <v>7585.9</v>
      </c>
      <c r="Q33" s="241">
        <v>5775</v>
      </c>
      <c r="R33" s="241">
        <v>6825</v>
      </c>
      <c r="S33" s="241">
        <v>6380.9921426619321</v>
      </c>
      <c r="T33" s="241">
        <v>4521.7</v>
      </c>
      <c r="U33" s="241">
        <v>4725</v>
      </c>
      <c r="V33" s="241">
        <v>5775</v>
      </c>
      <c r="W33" s="241">
        <v>5205.2778220300415</v>
      </c>
      <c r="X33" s="241">
        <v>5440.6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</row>
    <row r="34" spans="1:175" s="135" customFormat="1" ht="13.5" customHeight="1" x14ac:dyDescent="0.15">
      <c r="B34" s="403" t="s">
        <v>130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</row>
    <row r="35" spans="1:175" s="135" customFormat="1" ht="13.5" customHeight="1" x14ac:dyDescent="0.15">
      <c r="B35" s="400">
        <v>41388</v>
      </c>
      <c r="C35" s="401"/>
      <c r="D35" s="402">
        <v>41394</v>
      </c>
      <c r="E35" s="241">
        <v>2520</v>
      </c>
      <c r="F35" s="241">
        <v>3255</v>
      </c>
      <c r="G35" s="241">
        <v>2875.7328397829151</v>
      </c>
      <c r="H35" s="241">
        <v>15000.7</v>
      </c>
      <c r="I35" s="241">
        <v>2100</v>
      </c>
      <c r="J35" s="241">
        <v>2730</v>
      </c>
      <c r="K35" s="241">
        <v>2367.4928409947242</v>
      </c>
      <c r="L35" s="241">
        <v>10449.200000000001</v>
      </c>
      <c r="M35" s="241">
        <v>1260</v>
      </c>
      <c r="N35" s="241">
        <v>1785</v>
      </c>
      <c r="O35" s="241">
        <v>1522.3520401911528</v>
      </c>
      <c r="P35" s="241">
        <v>13145.4</v>
      </c>
      <c r="Q35" s="241">
        <v>5775</v>
      </c>
      <c r="R35" s="241">
        <v>6825</v>
      </c>
      <c r="S35" s="241">
        <v>6397.6263758122268</v>
      </c>
      <c r="T35" s="241">
        <v>4441.7</v>
      </c>
      <c r="U35" s="241">
        <v>4725</v>
      </c>
      <c r="V35" s="241">
        <v>5775</v>
      </c>
      <c r="W35" s="241">
        <v>5086.9873868046579</v>
      </c>
      <c r="X35" s="241">
        <v>5422.6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</row>
    <row r="36" spans="1:175" s="135" customFormat="1" ht="13.5" customHeight="1" x14ac:dyDescent="0.15">
      <c r="B36" s="403" t="s">
        <v>131</v>
      </c>
      <c r="C36" s="404"/>
      <c r="D36" s="402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</row>
    <row r="37" spans="1:175" s="135" customFormat="1" ht="13.5" customHeight="1" x14ac:dyDescent="0.15">
      <c r="B37" s="405"/>
      <c r="C37" s="406"/>
      <c r="D37" s="407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</row>
    <row r="38" spans="1:175" s="135" customFormat="1" ht="3.75" customHeight="1" x14ac:dyDescent="0.15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</row>
    <row r="39" spans="1:175" s="135" customFormat="1" ht="13.5" customHeight="1" x14ac:dyDescent="0.15">
      <c r="B39" s="137" t="s">
        <v>109</v>
      </c>
      <c r="C39" s="135" t="s">
        <v>281</v>
      </c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</row>
    <row r="40" spans="1:175" s="135" customFormat="1" ht="13.5" customHeight="1" x14ac:dyDescent="0.15">
      <c r="B40" s="175" t="s">
        <v>111</v>
      </c>
      <c r="C40" s="135" t="s">
        <v>269</v>
      </c>
      <c r="X40" s="355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</row>
    <row r="41" spans="1:175" s="135" customFormat="1" ht="13.5" customHeight="1" x14ac:dyDescent="0.15">
      <c r="B41" s="175" t="s">
        <v>200</v>
      </c>
      <c r="C41" s="135" t="s">
        <v>112</v>
      </c>
      <c r="X41" s="355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</row>
    <row r="42" spans="1:175" s="135" customFormat="1" ht="13.5" customHeight="1" x14ac:dyDescent="0.15">
      <c r="B42" s="175"/>
      <c r="X42" s="355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</row>
    <row r="43" spans="1:175" s="135" customFormat="1" x14ac:dyDescent="0.15">
      <c r="A43" s="134"/>
      <c r="D43" s="134"/>
      <c r="E43" s="176"/>
      <c r="F43" s="176"/>
      <c r="G43" s="176"/>
      <c r="H43" s="176"/>
      <c r="I43" s="176"/>
      <c r="J43" s="176"/>
      <c r="K43" s="176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355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</row>
    <row r="44" spans="1:175" s="135" customFormat="1" ht="13.5" x14ac:dyDescent="0.15">
      <c r="D44" s="134"/>
      <c r="E44" s="177"/>
      <c r="F44" s="177"/>
      <c r="G44" s="177"/>
      <c r="H44" s="177"/>
      <c r="I44" s="177"/>
      <c r="J44" s="177"/>
      <c r="K44" s="134"/>
      <c r="X44" s="355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</row>
    <row r="45" spans="1:175" ht="13.5" x14ac:dyDescent="0.15">
      <c r="E45" s="177"/>
      <c r="F45" s="177"/>
      <c r="G45" s="177"/>
      <c r="H45" s="177"/>
      <c r="I45" s="177"/>
      <c r="J45" s="177"/>
      <c r="X45" s="355"/>
    </row>
    <row r="46" spans="1:175" ht="13.5" x14ac:dyDescent="0.15">
      <c r="E46" s="177"/>
      <c r="F46" s="177"/>
      <c r="G46" s="177"/>
      <c r="H46" s="177"/>
      <c r="I46" s="177"/>
      <c r="J46" s="177"/>
      <c r="X46" s="355"/>
    </row>
    <row r="47" spans="1:175" ht="13.5" x14ac:dyDescent="0.15">
      <c r="E47" s="177"/>
      <c r="F47" s="177"/>
      <c r="G47" s="177"/>
      <c r="H47" s="177"/>
      <c r="I47" s="177"/>
      <c r="J47" s="177"/>
      <c r="X47" s="355"/>
    </row>
    <row r="48" spans="1:175" x14ac:dyDescent="0.15">
      <c r="X48" s="355"/>
    </row>
    <row r="49" spans="24:24" x14ac:dyDescent="0.15">
      <c r="X49" s="355"/>
    </row>
    <row r="50" spans="24:24" x14ac:dyDescent="0.15">
      <c r="X50" s="355"/>
    </row>
    <row r="51" spans="24:24" x14ac:dyDescent="0.15">
      <c r="X51" s="355"/>
    </row>
    <row r="52" spans="24:24" x14ac:dyDescent="0.15">
      <c r="X52" s="388"/>
    </row>
    <row r="53" spans="24:24" x14ac:dyDescent="0.15">
      <c r="X53" s="388"/>
    </row>
    <row r="54" spans="24:24" x14ac:dyDescent="0.15">
      <c r="X54" s="388"/>
    </row>
    <row r="55" spans="24:24" x14ac:dyDescent="0.15">
      <c r="X55" s="388"/>
    </row>
    <row r="56" spans="24:24" x14ac:dyDescent="0.15">
      <c r="X56" s="388"/>
    </row>
  </sheetData>
  <phoneticPr fontId="6"/>
  <conditionalFormatting sqref="B37">
    <cfRule type="cellIs" dxfId="6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875" style="135" customWidth="1"/>
    <col min="3" max="3" width="2.5" style="135" customWidth="1"/>
    <col min="4" max="4" width="6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7.625" style="135" customWidth="1"/>
    <col min="17" max="19" width="5.875" style="135" customWidth="1"/>
    <col min="20" max="20" width="7.75" style="135" customWidth="1"/>
    <col min="21" max="23" width="5.875" style="135" customWidth="1"/>
    <col min="24" max="24" width="7.625" style="135" customWidth="1"/>
    <col min="25" max="16384" width="7.5" style="135"/>
  </cols>
  <sheetData>
    <row r="1" spans="2:52" ht="15" customHeight="1" x14ac:dyDescent="0.15">
      <c r="B1" s="371"/>
      <c r="C1" s="371"/>
      <c r="D1" s="371"/>
      <c r="Z1" s="134"/>
      <c r="AA1" s="339"/>
      <c r="AB1" s="339"/>
      <c r="AC1" s="339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tr">
        <f>近和31!B2&amp;"　（つづき）"</f>
        <v>(2)和牛チルド「3」の品目別価格　（つづき）</v>
      </c>
      <c r="C2" s="341"/>
      <c r="D2" s="341"/>
      <c r="Z2" s="134"/>
      <c r="AA2" s="134"/>
      <c r="AB2" s="342"/>
      <c r="AC2" s="342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1"/>
      <c r="C3" s="341"/>
      <c r="D3" s="341"/>
      <c r="X3" s="137" t="s">
        <v>87</v>
      </c>
      <c r="Z3" s="134"/>
      <c r="AA3" s="342"/>
      <c r="AB3" s="342"/>
      <c r="AC3" s="342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2:5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3.5" customHeight="1" x14ac:dyDescent="0.15">
      <c r="B5" s="139"/>
      <c r="C5" s="347" t="s">
        <v>260</v>
      </c>
      <c r="D5" s="346"/>
      <c r="E5" s="372" t="s">
        <v>282</v>
      </c>
      <c r="F5" s="373"/>
      <c r="G5" s="373"/>
      <c r="H5" s="374"/>
      <c r="I5" s="372" t="s">
        <v>283</v>
      </c>
      <c r="J5" s="373"/>
      <c r="K5" s="373"/>
      <c r="L5" s="374"/>
      <c r="M5" s="372" t="s">
        <v>284</v>
      </c>
      <c r="N5" s="373"/>
      <c r="O5" s="373"/>
      <c r="P5" s="374"/>
      <c r="Q5" s="372" t="s">
        <v>285</v>
      </c>
      <c r="R5" s="373"/>
      <c r="S5" s="373"/>
      <c r="T5" s="374"/>
      <c r="U5" s="372" t="s">
        <v>286</v>
      </c>
      <c r="V5" s="373"/>
      <c r="W5" s="373"/>
      <c r="X5" s="374"/>
      <c r="Z5" s="134"/>
      <c r="AA5" s="134"/>
      <c r="AB5" s="375"/>
      <c r="AC5" s="376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134"/>
      <c r="AY5" s="134"/>
      <c r="AZ5" s="134"/>
    </row>
    <row r="6" spans="2:52" ht="13.5" customHeight="1" x14ac:dyDescent="0.15">
      <c r="B6" s="350" t="s">
        <v>277</v>
      </c>
      <c r="C6" s="376"/>
      <c r="D6" s="377"/>
      <c r="E6" s="378" t="s">
        <v>278</v>
      </c>
      <c r="F6" s="408" t="s">
        <v>174</v>
      </c>
      <c r="G6" s="378" t="s">
        <v>279</v>
      </c>
      <c r="H6" s="409" t="s">
        <v>98</v>
      </c>
      <c r="I6" s="378" t="s">
        <v>278</v>
      </c>
      <c r="J6" s="408" t="s">
        <v>174</v>
      </c>
      <c r="K6" s="378" t="s">
        <v>279</v>
      </c>
      <c r="L6" s="409" t="s">
        <v>98</v>
      </c>
      <c r="M6" s="378" t="s">
        <v>278</v>
      </c>
      <c r="N6" s="408" t="s">
        <v>174</v>
      </c>
      <c r="O6" s="378" t="s">
        <v>279</v>
      </c>
      <c r="P6" s="409" t="s">
        <v>98</v>
      </c>
      <c r="Q6" s="378" t="s">
        <v>278</v>
      </c>
      <c r="R6" s="408" t="s">
        <v>174</v>
      </c>
      <c r="S6" s="378" t="s">
        <v>279</v>
      </c>
      <c r="T6" s="409" t="s">
        <v>98</v>
      </c>
      <c r="U6" s="378" t="s">
        <v>278</v>
      </c>
      <c r="V6" s="408" t="s">
        <v>174</v>
      </c>
      <c r="W6" s="378" t="s">
        <v>279</v>
      </c>
      <c r="X6" s="409" t="s">
        <v>98</v>
      </c>
      <c r="Z6" s="134"/>
      <c r="AA6" s="376"/>
      <c r="AB6" s="376"/>
      <c r="AC6" s="376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134"/>
      <c r="AY6" s="134"/>
      <c r="AZ6" s="134"/>
    </row>
    <row r="7" spans="2:52" ht="13.5" customHeight="1" x14ac:dyDescent="0.15">
      <c r="B7" s="149"/>
      <c r="C7" s="150"/>
      <c r="D7" s="150"/>
      <c r="E7" s="380"/>
      <c r="F7" s="410"/>
      <c r="G7" s="380" t="s">
        <v>280</v>
      </c>
      <c r="H7" s="411"/>
      <c r="I7" s="380"/>
      <c r="J7" s="410"/>
      <c r="K7" s="380" t="s">
        <v>280</v>
      </c>
      <c r="L7" s="411"/>
      <c r="M7" s="380"/>
      <c r="N7" s="410"/>
      <c r="O7" s="380" t="s">
        <v>280</v>
      </c>
      <c r="P7" s="411"/>
      <c r="Q7" s="380"/>
      <c r="R7" s="410"/>
      <c r="S7" s="380" t="s">
        <v>280</v>
      </c>
      <c r="T7" s="411"/>
      <c r="U7" s="380"/>
      <c r="V7" s="410"/>
      <c r="W7" s="380" t="s">
        <v>280</v>
      </c>
      <c r="X7" s="411"/>
      <c r="Z7" s="134"/>
      <c r="AA7" s="134"/>
      <c r="AB7" s="134"/>
      <c r="AC7" s="134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34"/>
      <c r="AY7" s="134"/>
      <c r="AZ7" s="134"/>
    </row>
    <row r="8" spans="2:52" ht="13.5" customHeight="1" x14ac:dyDescent="0.15">
      <c r="B8" s="157" t="s">
        <v>264</v>
      </c>
      <c r="C8" s="134">
        <v>20</v>
      </c>
      <c r="D8" s="155" t="s">
        <v>265</v>
      </c>
      <c r="E8" s="354">
        <v>4305</v>
      </c>
      <c r="F8" s="355">
        <v>6615</v>
      </c>
      <c r="G8" s="354">
        <v>5397</v>
      </c>
      <c r="H8" s="357">
        <v>65151</v>
      </c>
      <c r="I8" s="354">
        <v>1208</v>
      </c>
      <c r="J8" s="355">
        <v>1995</v>
      </c>
      <c r="K8" s="354">
        <v>1747</v>
      </c>
      <c r="L8" s="357">
        <v>263397</v>
      </c>
      <c r="M8" s="354">
        <v>1785</v>
      </c>
      <c r="N8" s="355">
        <v>2772</v>
      </c>
      <c r="O8" s="354">
        <v>2412</v>
      </c>
      <c r="P8" s="357">
        <v>144512</v>
      </c>
      <c r="Q8" s="354">
        <v>1995</v>
      </c>
      <c r="R8" s="355">
        <v>2867</v>
      </c>
      <c r="S8" s="354">
        <v>2616</v>
      </c>
      <c r="T8" s="357">
        <v>142545</v>
      </c>
      <c r="U8" s="354">
        <v>2100</v>
      </c>
      <c r="V8" s="355">
        <v>2940</v>
      </c>
      <c r="W8" s="354">
        <v>2615</v>
      </c>
      <c r="X8" s="354">
        <v>118949</v>
      </c>
      <c r="Y8" s="134"/>
      <c r="Z8" s="134"/>
      <c r="AA8" s="138"/>
      <c r="AB8" s="313"/>
      <c r="AC8" s="134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34"/>
      <c r="AY8" s="134"/>
      <c r="AZ8" s="134"/>
    </row>
    <row r="9" spans="2:52" ht="13.5" customHeight="1" x14ac:dyDescent="0.15">
      <c r="B9" s="157"/>
      <c r="C9" s="313">
        <v>21</v>
      </c>
      <c r="D9" s="134"/>
      <c r="E9" s="354">
        <v>4200</v>
      </c>
      <c r="F9" s="355">
        <v>6300</v>
      </c>
      <c r="G9" s="354">
        <v>5003</v>
      </c>
      <c r="H9" s="357">
        <v>64761</v>
      </c>
      <c r="I9" s="354">
        <v>1050</v>
      </c>
      <c r="J9" s="355">
        <v>1943</v>
      </c>
      <c r="K9" s="354">
        <v>1554</v>
      </c>
      <c r="L9" s="357">
        <v>315616</v>
      </c>
      <c r="M9" s="354">
        <v>1838</v>
      </c>
      <c r="N9" s="355">
        <v>2730</v>
      </c>
      <c r="O9" s="354">
        <v>2217</v>
      </c>
      <c r="P9" s="357">
        <v>150375</v>
      </c>
      <c r="Q9" s="354">
        <v>1995</v>
      </c>
      <c r="R9" s="355">
        <v>2835</v>
      </c>
      <c r="S9" s="354">
        <v>2484</v>
      </c>
      <c r="T9" s="357">
        <v>154431</v>
      </c>
      <c r="U9" s="354">
        <v>1995</v>
      </c>
      <c r="V9" s="355">
        <v>2940</v>
      </c>
      <c r="W9" s="354">
        <v>2436</v>
      </c>
      <c r="X9" s="354">
        <v>130985</v>
      </c>
      <c r="Y9" s="134"/>
      <c r="Z9" s="134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34"/>
      <c r="AY9" s="134"/>
      <c r="AZ9" s="134"/>
    </row>
    <row r="10" spans="2:52" ht="13.5" customHeight="1" x14ac:dyDescent="0.15">
      <c r="B10" s="157"/>
      <c r="C10" s="313">
        <v>22</v>
      </c>
      <c r="D10" s="155"/>
      <c r="E10" s="354">
        <v>4305</v>
      </c>
      <c r="F10" s="354">
        <v>5649</v>
      </c>
      <c r="G10" s="354">
        <v>4762</v>
      </c>
      <c r="H10" s="354">
        <v>95266</v>
      </c>
      <c r="I10" s="354">
        <v>998</v>
      </c>
      <c r="J10" s="354">
        <v>1890</v>
      </c>
      <c r="K10" s="354">
        <v>1486</v>
      </c>
      <c r="L10" s="354">
        <v>346864</v>
      </c>
      <c r="M10" s="354">
        <v>1680</v>
      </c>
      <c r="N10" s="354">
        <v>2520</v>
      </c>
      <c r="O10" s="354">
        <v>2178</v>
      </c>
      <c r="P10" s="354">
        <v>166500</v>
      </c>
      <c r="Q10" s="354">
        <v>1890</v>
      </c>
      <c r="R10" s="354">
        <v>2678</v>
      </c>
      <c r="S10" s="354">
        <v>2382</v>
      </c>
      <c r="T10" s="354">
        <v>172523</v>
      </c>
      <c r="U10" s="354">
        <v>1890</v>
      </c>
      <c r="V10" s="354">
        <v>2730</v>
      </c>
      <c r="W10" s="354">
        <v>2416</v>
      </c>
      <c r="X10" s="357">
        <v>147263</v>
      </c>
      <c r="Y10" s="134"/>
      <c r="Z10" s="134"/>
      <c r="AA10" s="138"/>
      <c r="AB10" s="313"/>
      <c r="AC10" s="134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355"/>
      <c r="AX10" s="134"/>
      <c r="AY10" s="134"/>
      <c r="AZ10" s="134"/>
    </row>
    <row r="11" spans="2:52" ht="13.5" customHeight="1" x14ac:dyDescent="0.15">
      <c r="B11" s="157"/>
      <c r="C11" s="313">
        <v>23</v>
      </c>
      <c r="D11" s="155"/>
      <c r="E11" s="158">
        <v>4200</v>
      </c>
      <c r="F11" s="158">
        <v>5320.35</v>
      </c>
      <c r="G11" s="158">
        <v>4724.4215427740346</v>
      </c>
      <c r="H11" s="158">
        <v>91358.399999999994</v>
      </c>
      <c r="I11" s="158">
        <v>1050</v>
      </c>
      <c r="J11" s="158">
        <v>1890</v>
      </c>
      <c r="K11" s="158">
        <v>1520.4883455537611</v>
      </c>
      <c r="L11" s="158">
        <v>354992.29999999993</v>
      </c>
      <c r="M11" s="158">
        <v>1890</v>
      </c>
      <c r="N11" s="158">
        <v>2520</v>
      </c>
      <c r="O11" s="158">
        <v>2225.7857413569259</v>
      </c>
      <c r="P11" s="158">
        <v>141575.20000000001</v>
      </c>
      <c r="Q11" s="158">
        <v>1995</v>
      </c>
      <c r="R11" s="158">
        <v>2656.5</v>
      </c>
      <c r="S11" s="158">
        <v>2376.8068832531917</v>
      </c>
      <c r="T11" s="158">
        <v>152199</v>
      </c>
      <c r="U11" s="158">
        <v>2081.625</v>
      </c>
      <c r="V11" s="158">
        <v>2677.5</v>
      </c>
      <c r="W11" s="158">
        <v>2375.3953301127221</v>
      </c>
      <c r="X11" s="159">
        <v>144633.79999999999</v>
      </c>
      <c r="Y11" s="134"/>
      <c r="Z11" s="134"/>
      <c r="AA11" s="138"/>
      <c r="AB11" s="313"/>
      <c r="AC11" s="134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134"/>
      <c r="AY11" s="134"/>
      <c r="AZ11" s="134"/>
    </row>
    <row r="12" spans="2:52" ht="13.5" customHeight="1" x14ac:dyDescent="0.15">
      <c r="B12" s="358"/>
      <c r="C12" s="315">
        <v>24</v>
      </c>
      <c r="D12" s="160"/>
      <c r="E12" s="238">
        <v>4410</v>
      </c>
      <c r="F12" s="238">
        <v>6300</v>
      </c>
      <c r="G12" s="239">
        <v>4862.706599755229</v>
      </c>
      <c r="H12" s="238">
        <v>47965.099999999991</v>
      </c>
      <c r="I12" s="238">
        <v>1050</v>
      </c>
      <c r="J12" s="238">
        <v>1865.7450000000001</v>
      </c>
      <c r="K12" s="239">
        <v>1415.9367996528579</v>
      </c>
      <c r="L12" s="238">
        <v>739828.5</v>
      </c>
      <c r="M12" s="238">
        <v>1785</v>
      </c>
      <c r="N12" s="238">
        <v>2520</v>
      </c>
      <c r="O12" s="239">
        <v>2037.6196250821081</v>
      </c>
      <c r="P12" s="238">
        <v>315709.5</v>
      </c>
      <c r="Q12" s="238">
        <v>1890</v>
      </c>
      <c r="R12" s="238">
        <v>2625</v>
      </c>
      <c r="S12" s="239">
        <v>2173.0004532997514</v>
      </c>
      <c r="T12" s="238">
        <v>319562.8</v>
      </c>
      <c r="U12" s="238">
        <v>1890</v>
      </c>
      <c r="V12" s="238">
        <v>2625</v>
      </c>
      <c r="W12" s="239">
        <v>2181.5803133371455</v>
      </c>
      <c r="X12" s="240">
        <v>294478</v>
      </c>
      <c r="Y12" s="134"/>
      <c r="Z12" s="134"/>
      <c r="AA12" s="138"/>
      <c r="AB12" s="313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</row>
    <row r="13" spans="2:52" ht="13.5" customHeight="1" x14ac:dyDescent="0.15">
      <c r="B13" s="381"/>
      <c r="C13" s="382">
        <v>4</v>
      </c>
      <c r="D13" s="383"/>
      <c r="E13" s="354">
        <v>4725</v>
      </c>
      <c r="F13" s="354">
        <v>5460</v>
      </c>
      <c r="G13" s="354">
        <v>4887.4269440477738</v>
      </c>
      <c r="H13" s="354">
        <v>3329.9999999999995</v>
      </c>
      <c r="I13" s="354">
        <v>1260</v>
      </c>
      <c r="J13" s="354">
        <v>1764</v>
      </c>
      <c r="K13" s="354">
        <v>1488.0177188529608</v>
      </c>
      <c r="L13" s="354">
        <v>73715.600000000006</v>
      </c>
      <c r="M13" s="354">
        <v>1995</v>
      </c>
      <c r="N13" s="354">
        <v>2415</v>
      </c>
      <c r="O13" s="354">
        <v>2151.3604921724213</v>
      </c>
      <c r="P13" s="354">
        <v>24703.1</v>
      </c>
      <c r="Q13" s="354">
        <v>1995</v>
      </c>
      <c r="R13" s="354">
        <v>2520</v>
      </c>
      <c r="S13" s="354">
        <v>2286.2810083869886</v>
      </c>
      <c r="T13" s="354">
        <v>26051.7</v>
      </c>
      <c r="U13" s="354">
        <v>1995</v>
      </c>
      <c r="V13" s="354">
        <v>2520</v>
      </c>
      <c r="W13" s="354">
        <v>2288.0018495046438</v>
      </c>
      <c r="X13" s="357">
        <v>24364</v>
      </c>
      <c r="Y13" s="134"/>
      <c r="Z13" s="134"/>
      <c r="AA13" s="138"/>
      <c r="AB13" s="313"/>
      <c r="AC13" s="134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134"/>
      <c r="AY13" s="134"/>
      <c r="AZ13" s="134"/>
    </row>
    <row r="14" spans="2:52" ht="13.5" customHeight="1" x14ac:dyDescent="0.15">
      <c r="B14" s="381"/>
      <c r="C14" s="382">
        <v>5</v>
      </c>
      <c r="D14" s="383"/>
      <c r="E14" s="354">
        <v>4725</v>
      </c>
      <c r="F14" s="354">
        <v>5298.3</v>
      </c>
      <c r="G14" s="357">
        <v>5062.8710816153634</v>
      </c>
      <c r="H14" s="354">
        <v>3077.7</v>
      </c>
      <c r="I14" s="354">
        <v>1365</v>
      </c>
      <c r="J14" s="354">
        <v>1837.5</v>
      </c>
      <c r="K14" s="354">
        <v>1559.0255421088759</v>
      </c>
      <c r="L14" s="354">
        <v>87610.8</v>
      </c>
      <c r="M14" s="354">
        <v>1995</v>
      </c>
      <c r="N14" s="354">
        <v>2415</v>
      </c>
      <c r="O14" s="354">
        <v>2164.080436180966</v>
      </c>
      <c r="P14" s="357">
        <v>33768.200000000004</v>
      </c>
      <c r="Q14" s="354">
        <v>1995</v>
      </c>
      <c r="R14" s="354">
        <v>2520</v>
      </c>
      <c r="S14" s="354">
        <v>2312.4645410391704</v>
      </c>
      <c r="T14" s="354">
        <v>35408.9</v>
      </c>
      <c r="U14" s="357">
        <v>1995</v>
      </c>
      <c r="V14" s="354">
        <v>2520</v>
      </c>
      <c r="W14" s="354">
        <v>2305.1320356813885</v>
      </c>
      <c r="X14" s="357">
        <v>30728.899999999998</v>
      </c>
      <c r="Y14" s="134"/>
      <c r="Z14" s="134"/>
      <c r="AA14" s="138"/>
      <c r="AB14" s="313"/>
      <c r="AC14" s="134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134"/>
      <c r="AY14" s="134"/>
      <c r="AZ14" s="134"/>
    </row>
    <row r="15" spans="2:52" ht="13.5" customHeight="1" x14ac:dyDescent="0.15">
      <c r="B15" s="381"/>
      <c r="C15" s="382">
        <v>6</v>
      </c>
      <c r="D15" s="383"/>
      <c r="E15" s="354">
        <v>4704</v>
      </c>
      <c r="F15" s="354">
        <v>5353.95</v>
      </c>
      <c r="G15" s="354">
        <v>5052.2949733311789</v>
      </c>
      <c r="H15" s="354">
        <v>4523.7</v>
      </c>
      <c r="I15" s="354">
        <v>1365</v>
      </c>
      <c r="J15" s="354">
        <v>1865.7450000000001</v>
      </c>
      <c r="K15" s="354">
        <v>1568.8585865602261</v>
      </c>
      <c r="L15" s="354">
        <v>63342.6</v>
      </c>
      <c r="M15" s="354">
        <v>1995</v>
      </c>
      <c r="N15" s="354">
        <v>2310</v>
      </c>
      <c r="O15" s="354">
        <v>2136.762511110252</v>
      </c>
      <c r="P15" s="354">
        <v>25461.199999999997</v>
      </c>
      <c r="Q15" s="354">
        <v>1995</v>
      </c>
      <c r="R15" s="354">
        <v>2520</v>
      </c>
      <c r="S15" s="354">
        <v>2271.6516159260123</v>
      </c>
      <c r="T15" s="354">
        <v>24566.6</v>
      </c>
      <c r="U15" s="354">
        <v>1995</v>
      </c>
      <c r="V15" s="354">
        <v>2520</v>
      </c>
      <c r="W15" s="354">
        <v>2272.9141593629756</v>
      </c>
      <c r="X15" s="357">
        <v>23013.699999999997</v>
      </c>
      <c r="Y15" s="134"/>
      <c r="Z15" s="134"/>
      <c r="AA15" s="138"/>
      <c r="AB15" s="313"/>
      <c r="AC15" s="134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134"/>
      <c r="AY15" s="134"/>
      <c r="AZ15" s="134"/>
    </row>
    <row r="16" spans="2:52" ht="13.5" customHeight="1" x14ac:dyDescent="0.15">
      <c r="B16" s="381"/>
      <c r="C16" s="382">
        <v>7</v>
      </c>
      <c r="D16" s="383"/>
      <c r="E16" s="354">
        <v>4410</v>
      </c>
      <c r="F16" s="354">
        <v>5775</v>
      </c>
      <c r="G16" s="354">
        <v>5201.5744521164806</v>
      </c>
      <c r="H16" s="354">
        <v>3852.3</v>
      </c>
      <c r="I16" s="354">
        <v>1155</v>
      </c>
      <c r="J16" s="354">
        <v>1837.5</v>
      </c>
      <c r="K16" s="354">
        <v>1494.7110231507666</v>
      </c>
      <c r="L16" s="354">
        <v>76929.3</v>
      </c>
      <c r="M16" s="354">
        <v>1890</v>
      </c>
      <c r="N16" s="354">
        <v>2415</v>
      </c>
      <c r="O16" s="354">
        <v>2120.471033488433</v>
      </c>
      <c r="P16" s="354">
        <v>26423.9</v>
      </c>
      <c r="Q16" s="354">
        <v>1890</v>
      </c>
      <c r="R16" s="354">
        <v>2520</v>
      </c>
      <c r="S16" s="354">
        <v>2253.7121099369951</v>
      </c>
      <c r="T16" s="354">
        <v>26623.200000000001</v>
      </c>
      <c r="U16" s="354">
        <v>1890</v>
      </c>
      <c r="V16" s="354">
        <v>2520</v>
      </c>
      <c r="W16" s="354">
        <v>2273.6139666569456</v>
      </c>
      <c r="X16" s="357">
        <v>24351.599999999999</v>
      </c>
      <c r="Y16" s="134"/>
      <c r="Z16" s="134"/>
      <c r="AA16" s="138"/>
      <c r="AB16" s="313"/>
      <c r="AC16" s="134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134"/>
      <c r="AY16" s="134"/>
      <c r="AZ16" s="134"/>
    </row>
    <row r="17" spans="2:52" ht="13.5" customHeight="1" x14ac:dyDescent="0.15">
      <c r="B17" s="381"/>
      <c r="C17" s="382">
        <v>8</v>
      </c>
      <c r="D17" s="383"/>
      <c r="E17" s="354">
        <v>4410</v>
      </c>
      <c r="F17" s="354">
        <v>5355</v>
      </c>
      <c r="G17" s="354">
        <v>5064.4595171252113</v>
      </c>
      <c r="H17" s="354">
        <v>6134.4999999999991</v>
      </c>
      <c r="I17" s="354">
        <v>1312.5</v>
      </c>
      <c r="J17" s="354">
        <v>1837.5</v>
      </c>
      <c r="K17" s="354">
        <v>1527.6480504611213</v>
      </c>
      <c r="L17" s="357">
        <v>101264.4</v>
      </c>
      <c r="M17" s="354">
        <v>1890</v>
      </c>
      <c r="N17" s="354">
        <v>2415</v>
      </c>
      <c r="O17" s="354">
        <v>2131.5508272778088</v>
      </c>
      <c r="P17" s="354">
        <v>38790.200000000004</v>
      </c>
      <c r="Q17" s="354">
        <v>1974</v>
      </c>
      <c r="R17" s="354">
        <v>2520</v>
      </c>
      <c r="S17" s="354">
        <v>2308.8157238742156</v>
      </c>
      <c r="T17" s="354">
        <v>43707.5</v>
      </c>
      <c r="U17" s="354">
        <v>1974</v>
      </c>
      <c r="V17" s="354">
        <v>2520</v>
      </c>
      <c r="W17" s="354">
        <v>2297.0135030066417</v>
      </c>
      <c r="X17" s="357">
        <v>38057.599999999999</v>
      </c>
      <c r="Y17" s="134"/>
      <c r="Z17" s="134"/>
      <c r="AA17" s="138"/>
      <c r="AB17" s="313"/>
      <c r="AC17" s="134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134"/>
      <c r="AY17" s="134"/>
      <c r="AZ17" s="134"/>
    </row>
    <row r="18" spans="2:52" ht="13.5" customHeight="1" x14ac:dyDescent="0.15">
      <c r="B18" s="381"/>
      <c r="C18" s="382">
        <v>9</v>
      </c>
      <c r="D18" s="383"/>
      <c r="E18" s="354">
        <v>4515</v>
      </c>
      <c r="F18" s="354">
        <v>5355</v>
      </c>
      <c r="G18" s="354">
        <v>5002.9153802443407</v>
      </c>
      <c r="H18" s="354">
        <v>4019.3999999999996</v>
      </c>
      <c r="I18" s="354">
        <v>1260</v>
      </c>
      <c r="J18" s="354">
        <v>1785</v>
      </c>
      <c r="K18" s="354">
        <v>1516.529214700578</v>
      </c>
      <c r="L18" s="354">
        <v>50031.199999999997</v>
      </c>
      <c r="M18" s="354">
        <v>1890</v>
      </c>
      <c r="N18" s="354">
        <v>2415</v>
      </c>
      <c r="O18" s="354">
        <v>2114.6963348721993</v>
      </c>
      <c r="P18" s="354">
        <v>24446.1</v>
      </c>
      <c r="Q18" s="354">
        <v>1995</v>
      </c>
      <c r="R18" s="354">
        <v>2625</v>
      </c>
      <c r="S18" s="354">
        <v>2339.9863535812515</v>
      </c>
      <c r="T18" s="354">
        <v>24617.599999999999</v>
      </c>
      <c r="U18" s="354">
        <v>1890</v>
      </c>
      <c r="V18" s="354">
        <v>2625</v>
      </c>
      <c r="W18" s="354">
        <v>2321.8081513413381</v>
      </c>
      <c r="X18" s="357">
        <v>23473.5</v>
      </c>
      <c r="Y18" s="134"/>
      <c r="Z18" s="134"/>
      <c r="AA18" s="138"/>
      <c r="AB18" s="313"/>
      <c r="AC18" s="134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134"/>
      <c r="AY18" s="134"/>
      <c r="AZ18" s="134"/>
    </row>
    <row r="19" spans="2:52" ht="13.5" customHeight="1" x14ac:dyDescent="0.15">
      <c r="B19" s="381"/>
      <c r="C19" s="382">
        <v>10</v>
      </c>
      <c r="D19" s="383"/>
      <c r="E19" s="354">
        <v>4704</v>
      </c>
      <c r="F19" s="354">
        <v>5880</v>
      </c>
      <c r="G19" s="354">
        <v>5033.9515031196825</v>
      </c>
      <c r="H19" s="354">
        <v>3302.6000000000004</v>
      </c>
      <c r="I19" s="354">
        <v>1155</v>
      </c>
      <c r="J19" s="354">
        <v>1785</v>
      </c>
      <c r="K19" s="354">
        <v>1493.9652256436091</v>
      </c>
      <c r="L19" s="354">
        <v>72458.400000000009</v>
      </c>
      <c r="M19" s="354">
        <v>1890</v>
      </c>
      <c r="N19" s="354">
        <v>2469.6</v>
      </c>
      <c r="O19" s="354">
        <v>2150.5005914934354</v>
      </c>
      <c r="P19" s="354">
        <v>35561.4</v>
      </c>
      <c r="Q19" s="354">
        <v>1890</v>
      </c>
      <c r="R19" s="354">
        <v>2625</v>
      </c>
      <c r="S19" s="354">
        <v>2286.3964452759592</v>
      </c>
      <c r="T19" s="354">
        <v>34980.1</v>
      </c>
      <c r="U19" s="357">
        <v>1890</v>
      </c>
      <c r="V19" s="354">
        <v>2625</v>
      </c>
      <c r="W19" s="354">
        <v>2318.8393888750752</v>
      </c>
      <c r="X19" s="357">
        <v>31365.399999999994</v>
      </c>
      <c r="Y19" s="134"/>
      <c r="Z19" s="134"/>
      <c r="AA19" s="138"/>
      <c r="AB19" s="313"/>
      <c r="AC19" s="134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134"/>
      <c r="AY19" s="134"/>
      <c r="AZ19" s="134"/>
    </row>
    <row r="20" spans="2:52" ht="13.5" customHeight="1" x14ac:dyDescent="0.15">
      <c r="B20" s="381"/>
      <c r="C20" s="382">
        <v>11</v>
      </c>
      <c r="D20" s="383"/>
      <c r="E20" s="354">
        <v>4704</v>
      </c>
      <c r="F20" s="354">
        <v>6090</v>
      </c>
      <c r="G20" s="354">
        <v>5205.733330830456</v>
      </c>
      <c r="H20" s="354">
        <v>2609.5</v>
      </c>
      <c r="I20" s="354">
        <v>1050</v>
      </c>
      <c r="J20" s="354">
        <v>1785</v>
      </c>
      <c r="K20" s="354">
        <v>1440.9833769043539</v>
      </c>
      <c r="L20" s="354">
        <v>57298</v>
      </c>
      <c r="M20" s="354">
        <v>1785</v>
      </c>
      <c r="N20" s="354">
        <v>2520</v>
      </c>
      <c r="O20" s="354">
        <v>2131.0311179949308</v>
      </c>
      <c r="P20" s="354">
        <v>33719.9</v>
      </c>
      <c r="Q20" s="354">
        <v>1890</v>
      </c>
      <c r="R20" s="354">
        <v>2625</v>
      </c>
      <c r="S20" s="354">
        <v>2259.1446412352402</v>
      </c>
      <c r="T20" s="354">
        <v>30366.299999999996</v>
      </c>
      <c r="U20" s="354">
        <v>1890</v>
      </c>
      <c r="V20" s="354">
        <v>2625</v>
      </c>
      <c r="W20" s="354">
        <v>2284.7363885178074</v>
      </c>
      <c r="X20" s="357">
        <v>28383.599999999999</v>
      </c>
      <c r="Y20" s="134"/>
      <c r="Z20" s="134"/>
      <c r="AA20" s="138"/>
      <c r="AB20" s="313"/>
      <c r="AC20" s="134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134"/>
      <c r="AY20" s="134"/>
      <c r="AZ20" s="134"/>
    </row>
    <row r="21" spans="2:52" ht="13.5" customHeight="1" x14ac:dyDescent="0.15">
      <c r="B21" s="381"/>
      <c r="C21" s="382">
        <v>12</v>
      </c>
      <c r="D21" s="383"/>
      <c r="E21" s="354">
        <v>5040</v>
      </c>
      <c r="F21" s="354">
        <v>6300</v>
      </c>
      <c r="G21" s="354">
        <v>5578.8396375098509</v>
      </c>
      <c r="H21" s="354">
        <v>6322.2999999999993</v>
      </c>
      <c r="I21" s="354">
        <v>1050</v>
      </c>
      <c r="J21" s="354">
        <v>1575</v>
      </c>
      <c r="K21" s="354">
        <v>1342.8088663687754</v>
      </c>
      <c r="L21" s="354">
        <v>61021.8</v>
      </c>
      <c r="M21" s="354">
        <v>1890</v>
      </c>
      <c r="N21" s="354">
        <v>2415</v>
      </c>
      <c r="O21" s="354">
        <v>2180.0183256731329</v>
      </c>
      <c r="P21" s="354">
        <v>37404.6</v>
      </c>
      <c r="Q21" s="354">
        <v>1890</v>
      </c>
      <c r="R21" s="354">
        <v>2415</v>
      </c>
      <c r="S21" s="354">
        <v>2216.8474999999994</v>
      </c>
      <c r="T21" s="354">
        <v>35904.1</v>
      </c>
      <c r="U21" s="354">
        <v>1890</v>
      </c>
      <c r="V21" s="354">
        <v>2415</v>
      </c>
      <c r="W21" s="354">
        <v>2249.0106946253727</v>
      </c>
      <c r="X21" s="357">
        <v>35885.5</v>
      </c>
      <c r="Y21" s="134"/>
      <c r="Z21" s="134"/>
      <c r="AA21" s="138"/>
      <c r="AB21" s="313"/>
      <c r="AC21" s="134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134"/>
      <c r="AY21" s="134"/>
      <c r="AZ21" s="134"/>
    </row>
    <row r="22" spans="2:52" ht="13.5" customHeight="1" x14ac:dyDescent="0.15">
      <c r="B22" s="381" t="s">
        <v>266</v>
      </c>
      <c r="C22" s="382">
        <v>1</v>
      </c>
      <c r="D22" s="383" t="s">
        <v>267</v>
      </c>
      <c r="E22" s="354">
        <v>5040</v>
      </c>
      <c r="F22" s="357">
        <v>6825</v>
      </c>
      <c r="G22" s="354">
        <v>5669.8486832479875</v>
      </c>
      <c r="H22" s="354">
        <v>4242.1000000000004</v>
      </c>
      <c r="I22" s="354">
        <v>1050</v>
      </c>
      <c r="J22" s="354">
        <v>1575</v>
      </c>
      <c r="K22" s="354">
        <v>1352.0589718479139</v>
      </c>
      <c r="L22" s="354">
        <v>77913.599999999991</v>
      </c>
      <c r="M22" s="354">
        <v>1680</v>
      </c>
      <c r="N22" s="354">
        <v>2415</v>
      </c>
      <c r="O22" s="357">
        <v>2096.9886671571885</v>
      </c>
      <c r="P22" s="354">
        <v>39808.5</v>
      </c>
      <c r="Q22" s="354">
        <v>1890</v>
      </c>
      <c r="R22" s="354">
        <v>2415</v>
      </c>
      <c r="S22" s="354">
        <v>2142.4859337613416</v>
      </c>
      <c r="T22" s="354">
        <v>38919.700000000004</v>
      </c>
      <c r="U22" s="354">
        <v>1890</v>
      </c>
      <c r="V22" s="354">
        <v>2415</v>
      </c>
      <c r="W22" s="354">
        <v>2192.6458185548559</v>
      </c>
      <c r="X22" s="357">
        <v>38295.1</v>
      </c>
      <c r="Y22" s="134"/>
      <c r="Z22" s="134"/>
      <c r="AA22" s="138"/>
      <c r="AB22" s="313"/>
      <c r="AC22" s="134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355"/>
      <c r="AX22" s="134"/>
      <c r="AY22" s="134"/>
      <c r="AZ22" s="134"/>
    </row>
    <row r="23" spans="2:52" ht="13.5" customHeight="1" x14ac:dyDescent="0.15">
      <c r="B23" s="381"/>
      <c r="C23" s="382">
        <v>2</v>
      </c>
      <c r="D23" s="383"/>
      <c r="E23" s="354">
        <v>4914</v>
      </c>
      <c r="F23" s="354">
        <v>6300</v>
      </c>
      <c r="G23" s="354">
        <v>5474.4164423387529</v>
      </c>
      <c r="H23" s="354">
        <v>3000.5</v>
      </c>
      <c r="I23" s="354">
        <v>1155</v>
      </c>
      <c r="J23" s="354">
        <v>1680</v>
      </c>
      <c r="K23" s="354">
        <v>1437.343106098753</v>
      </c>
      <c r="L23" s="354">
        <v>53212.600000000006</v>
      </c>
      <c r="M23" s="354">
        <v>1995</v>
      </c>
      <c r="N23" s="354">
        <v>2415</v>
      </c>
      <c r="O23" s="354">
        <v>2144.3338381652961</v>
      </c>
      <c r="P23" s="354">
        <v>25839.1</v>
      </c>
      <c r="Q23" s="354">
        <v>1995</v>
      </c>
      <c r="R23" s="354">
        <v>2520</v>
      </c>
      <c r="S23" s="354">
        <v>2211.1550411485337</v>
      </c>
      <c r="T23" s="354">
        <v>24492.2</v>
      </c>
      <c r="U23" s="354">
        <v>1995</v>
      </c>
      <c r="V23" s="354">
        <v>2520</v>
      </c>
      <c r="W23" s="354">
        <v>2220.831723140579</v>
      </c>
      <c r="X23" s="357">
        <v>25293.300000000003</v>
      </c>
      <c r="Y23" s="134"/>
      <c r="Z23" s="134"/>
      <c r="AA23" s="138"/>
      <c r="AB23" s="313"/>
      <c r="AC23" s="134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355"/>
      <c r="AX23" s="134"/>
      <c r="AY23" s="134"/>
      <c r="AZ23" s="134"/>
    </row>
    <row r="24" spans="2:52" ht="13.5" customHeight="1" x14ac:dyDescent="0.15">
      <c r="B24" s="381"/>
      <c r="C24" s="382">
        <v>3</v>
      </c>
      <c r="D24" s="383"/>
      <c r="E24" s="354">
        <v>4704</v>
      </c>
      <c r="F24" s="354">
        <v>6772.5</v>
      </c>
      <c r="G24" s="354">
        <v>5587.0792485424317</v>
      </c>
      <c r="H24" s="354">
        <v>2013.7</v>
      </c>
      <c r="I24" s="354">
        <v>1260</v>
      </c>
      <c r="J24" s="354">
        <v>1785</v>
      </c>
      <c r="K24" s="354">
        <v>1500.8835663489538</v>
      </c>
      <c r="L24" s="354">
        <v>62496.800000000003</v>
      </c>
      <c r="M24" s="354">
        <v>1995</v>
      </c>
      <c r="N24" s="354">
        <v>2415</v>
      </c>
      <c r="O24" s="354">
        <v>2202.4489863194331</v>
      </c>
      <c r="P24" s="354">
        <v>26210.199999999997</v>
      </c>
      <c r="Q24" s="354">
        <v>2100</v>
      </c>
      <c r="R24" s="354">
        <v>2520</v>
      </c>
      <c r="S24" s="354">
        <v>2344.1873866446826</v>
      </c>
      <c r="T24" s="354">
        <v>23853</v>
      </c>
      <c r="U24" s="354">
        <v>2100</v>
      </c>
      <c r="V24" s="354">
        <v>2625</v>
      </c>
      <c r="W24" s="357">
        <v>2345.9651747080443</v>
      </c>
      <c r="X24" s="357">
        <v>23745.200000000001</v>
      </c>
      <c r="Y24" s="134"/>
      <c r="Z24" s="134"/>
      <c r="AA24" s="138"/>
      <c r="AB24" s="313"/>
      <c r="AC24" s="134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134"/>
      <c r="AY24" s="134"/>
      <c r="AZ24" s="134"/>
    </row>
    <row r="25" spans="2:52" ht="13.5" customHeight="1" x14ac:dyDescent="0.15">
      <c r="B25" s="389"/>
      <c r="C25" s="390">
        <v>4</v>
      </c>
      <c r="D25" s="391"/>
      <c r="E25" s="359">
        <v>4914</v>
      </c>
      <c r="F25" s="359">
        <v>6835.5</v>
      </c>
      <c r="G25" s="359">
        <v>5493.9535662299859</v>
      </c>
      <c r="H25" s="359">
        <v>2497.1999999999998</v>
      </c>
      <c r="I25" s="359">
        <v>1260</v>
      </c>
      <c r="J25" s="359">
        <v>1785</v>
      </c>
      <c r="K25" s="359">
        <v>1539.2696965824712</v>
      </c>
      <c r="L25" s="359">
        <v>68788.3</v>
      </c>
      <c r="M25" s="359">
        <v>2100</v>
      </c>
      <c r="N25" s="359">
        <v>2415</v>
      </c>
      <c r="O25" s="359">
        <v>2269.6339898705673</v>
      </c>
      <c r="P25" s="359">
        <v>30360.1</v>
      </c>
      <c r="Q25" s="359">
        <v>2100</v>
      </c>
      <c r="R25" s="359">
        <v>2415</v>
      </c>
      <c r="S25" s="359">
        <v>2276.73830248485</v>
      </c>
      <c r="T25" s="359">
        <v>27406.3</v>
      </c>
      <c r="U25" s="359">
        <v>2100</v>
      </c>
      <c r="V25" s="359">
        <v>2415</v>
      </c>
      <c r="W25" s="359">
        <v>2304.5083160472855</v>
      </c>
      <c r="X25" s="360">
        <v>27839.5</v>
      </c>
      <c r="Y25" s="134"/>
      <c r="Z25" s="134"/>
      <c r="AA25" s="138"/>
      <c r="AB25" s="313"/>
      <c r="AC25" s="134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5"/>
      <c r="AV25" s="355"/>
      <c r="AW25" s="355"/>
      <c r="AX25" s="134"/>
      <c r="AY25" s="134"/>
      <c r="AZ25" s="134"/>
    </row>
    <row r="26" spans="2:52" ht="13.5" customHeight="1" x14ac:dyDescent="0.15">
      <c r="B26" s="394"/>
      <c r="C26" s="395"/>
      <c r="D26" s="396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3.5" customHeight="1" x14ac:dyDescent="0.15">
      <c r="B27" s="397"/>
      <c r="C27" s="395"/>
      <c r="D27" s="398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ht="13.5" customHeight="1" x14ac:dyDescent="0.15">
      <c r="B28" s="399" t="s">
        <v>127</v>
      </c>
      <c r="C28" s="395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ht="13.5" customHeight="1" x14ac:dyDescent="0.15">
      <c r="B29" s="400">
        <v>41367</v>
      </c>
      <c r="C29" s="401"/>
      <c r="D29" s="402">
        <v>41373</v>
      </c>
      <c r="E29" s="354">
        <v>4914</v>
      </c>
      <c r="F29" s="354">
        <v>6615</v>
      </c>
      <c r="G29" s="354">
        <v>5600.5781469349558</v>
      </c>
      <c r="H29" s="354">
        <v>690.2</v>
      </c>
      <c r="I29" s="354">
        <v>1260</v>
      </c>
      <c r="J29" s="354">
        <v>1785</v>
      </c>
      <c r="K29" s="354">
        <v>1529.3535161726109</v>
      </c>
      <c r="L29" s="354">
        <v>19238.8</v>
      </c>
      <c r="M29" s="354">
        <v>2100</v>
      </c>
      <c r="N29" s="354">
        <v>2415</v>
      </c>
      <c r="O29" s="354">
        <v>2218.7618083218945</v>
      </c>
      <c r="P29" s="354">
        <v>8341</v>
      </c>
      <c r="Q29" s="354">
        <v>2100</v>
      </c>
      <c r="R29" s="354">
        <v>2415</v>
      </c>
      <c r="S29" s="354">
        <v>2234.3324964593803</v>
      </c>
      <c r="T29" s="354">
        <v>7363</v>
      </c>
      <c r="U29" s="354">
        <v>2100</v>
      </c>
      <c r="V29" s="354">
        <v>2415</v>
      </c>
      <c r="W29" s="354">
        <v>2275.7368421052643</v>
      </c>
      <c r="X29" s="354">
        <v>7240</v>
      </c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3.5" customHeight="1" x14ac:dyDescent="0.15">
      <c r="B30" s="403" t="s">
        <v>128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ht="13.5" customHeight="1" x14ac:dyDescent="0.15">
      <c r="B31" s="400">
        <v>41374</v>
      </c>
      <c r="C31" s="401"/>
      <c r="D31" s="402">
        <v>41380</v>
      </c>
      <c r="E31" s="241">
        <v>5040</v>
      </c>
      <c r="F31" s="241">
        <v>6300</v>
      </c>
      <c r="G31" s="241">
        <v>5402.4491175366129</v>
      </c>
      <c r="H31" s="241">
        <v>759.2</v>
      </c>
      <c r="I31" s="241">
        <v>1260</v>
      </c>
      <c r="J31" s="241">
        <v>1785</v>
      </c>
      <c r="K31" s="241">
        <v>1532.7401440924671</v>
      </c>
      <c r="L31" s="241">
        <v>17908.3</v>
      </c>
      <c r="M31" s="241">
        <v>2205</v>
      </c>
      <c r="N31" s="241">
        <v>2415</v>
      </c>
      <c r="O31" s="241">
        <v>2276.976676282276</v>
      </c>
      <c r="P31" s="241">
        <v>7027.9</v>
      </c>
      <c r="Q31" s="241">
        <v>2205</v>
      </c>
      <c r="R31" s="241">
        <v>2415</v>
      </c>
      <c r="S31" s="241">
        <v>2280.7791262135929</v>
      </c>
      <c r="T31" s="241">
        <v>6872.5</v>
      </c>
      <c r="U31" s="241">
        <v>2205</v>
      </c>
      <c r="V31" s="241">
        <v>2415</v>
      </c>
      <c r="W31" s="241">
        <v>2294.317133858267</v>
      </c>
      <c r="X31" s="241">
        <v>6806.9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ht="13.5" customHeight="1" x14ac:dyDescent="0.15">
      <c r="B32" s="403" t="s">
        <v>129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ht="13.5" customHeight="1" x14ac:dyDescent="0.15">
      <c r="B33" s="400">
        <v>41381</v>
      </c>
      <c r="C33" s="401"/>
      <c r="D33" s="402">
        <v>41387</v>
      </c>
      <c r="E33" s="213">
        <v>5040</v>
      </c>
      <c r="F33" s="241">
        <v>6835.5</v>
      </c>
      <c r="G33" s="412">
        <v>5503.9381862930713</v>
      </c>
      <c r="H33" s="241">
        <v>638</v>
      </c>
      <c r="I33" s="241">
        <v>1260</v>
      </c>
      <c r="J33" s="241">
        <v>1785</v>
      </c>
      <c r="K33" s="241">
        <v>1550.5682390621598</v>
      </c>
      <c r="L33" s="241">
        <v>15245.6</v>
      </c>
      <c r="M33" s="241">
        <v>2205</v>
      </c>
      <c r="N33" s="241">
        <v>2415</v>
      </c>
      <c r="O33" s="241">
        <v>2306.226815610537</v>
      </c>
      <c r="P33" s="241">
        <v>8347.2000000000007</v>
      </c>
      <c r="Q33" s="241">
        <v>2205</v>
      </c>
      <c r="R33" s="241">
        <v>2415</v>
      </c>
      <c r="S33" s="241">
        <v>2309.8103572284822</v>
      </c>
      <c r="T33" s="241">
        <v>7744.1</v>
      </c>
      <c r="U33" s="241">
        <v>2205</v>
      </c>
      <c r="V33" s="241">
        <v>2415</v>
      </c>
      <c r="W33" s="241">
        <v>2310.7943535703052</v>
      </c>
      <c r="X33" s="241">
        <v>8077.1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ht="13.5" customHeight="1" x14ac:dyDescent="0.15">
      <c r="B34" s="403" t="s">
        <v>130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ht="13.5" customHeight="1" x14ac:dyDescent="0.15">
      <c r="B35" s="400">
        <v>41388</v>
      </c>
      <c r="C35" s="401"/>
      <c r="D35" s="402">
        <v>41394</v>
      </c>
      <c r="E35" s="241">
        <v>5040</v>
      </c>
      <c r="F35" s="241">
        <v>6352.5</v>
      </c>
      <c r="G35" s="241">
        <v>5328.3968609865478</v>
      </c>
      <c r="H35" s="241">
        <v>409.8</v>
      </c>
      <c r="I35" s="241">
        <v>1260</v>
      </c>
      <c r="J35" s="241">
        <v>1785</v>
      </c>
      <c r="K35" s="241">
        <v>1548.3767902389154</v>
      </c>
      <c r="L35" s="241">
        <v>16395.599999999999</v>
      </c>
      <c r="M35" s="241">
        <v>2205</v>
      </c>
      <c r="N35" s="241">
        <v>2415</v>
      </c>
      <c r="O35" s="241">
        <v>2311.8002775057121</v>
      </c>
      <c r="P35" s="241">
        <v>6644</v>
      </c>
      <c r="Q35" s="241">
        <v>2205</v>
      </c>
      <c r="R35" s="241">
        <v>2415</v>
      </c>
      <c r="S35" s="241">
        <v>2315.711056946599</v>
      </c>
      <c r="T35" s="241">
        <v>5426.7</v>
      </c>
      <c r="U35" s="241">
        <v>2205</v>
      </c>
      <c r="V35" s="241">
        <v>2415</v>
      </c>
      <c r="W35" s="241">
        <v>2343.9185933998783</v>
      </c>
      <c r="X35" s="241">
        <v>5715.5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ht="13.5" customHeight="1" x14ac:dyDescent="0.15">
      <c r="B36" s="403" t="s">
        <v>131</v>
      </c>
      <c r="C36" s="404"/>
      <c r="D36" s="402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ht="13.5" customHeight="1" x14ac:dyDescent="0.15">
      <c r="B37" s="405"/>
      <c r="C37" s="406"/>
      <c r="D37" s="407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ht="3.75" customHeight="1" x14ac:dyDescent="0.15"/>
    <row r="39" spans="2:52" ht="13.5" customHeight="1" x14ac:dyDescent="0.15">
      <c r="B39" s="137"/>
    </row>
    <row r="40" spans="2:52" ht="13.5" customHeight="1" x14ac:dyDescent="0.15">
      <c r="B40" s="137"/>
      <c r="D40" s="134"/>
      <c r="E40" s="176"/>
      <c r="F40" s="176"/>
      <c r="G40" s="176"/>
      <c r="H40" s="176"/>
      <c r="I40" s="176"/>
      <c r="J40" s="176"/>
      <c r="K40" s="176"/>
      <c r="L40" s="176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355"/>
      <c r="Y40" s="134"/>
    </row>
    <row r="41" spans="2:52" ht="13.5" customHeight="1" x14ac:dyDescent="0.15">
      <c r="B41" s="137"/>
      <c r="D41" s="134"/>
      <c r="E41" s="177"/>
      <c r="F41" s="177"/>
      <c r="G41" s="177"/>
      <c r="H41" s="177"/>
      <c r="I41" s="177"/>
      <c r="J41" s="177"/>
      <c r="K41" s="134"/>
      <c r="L41" s="134"/>
      <c r="X41" s="355"/>
      <c r="Y41" s="134"/>
    </row>
    <row r="42" spans="2:52" ht="13.5" customHeight="1" x14ac:dyDescent="0.15">
      <c r="B42" s="137"/>
      <c r="D42" s="134"/>
      <c r="E42" s="177"/>
      <c r="F42" s="177"/>
      <c r="G42" s="177"/>
      <c r="H42" s="177"/>
      <c r="I42" s="177"/>
      <c r="J42" s="177"/>
      <c r="K42" s="134"/>
      <c r="L42" s="134"/>
      <c r="X42" s="355"/>
      <c r="Y42" s="134"/>
    </row>
    <row r="43" spans="2:52" ht="13.5" x14ac:dyDescent="0.15">
      <c r="D43" s="134"/>
      <c r="E43" s="177"/>
      <c r="F43" s="177"/>
      <c r="G43" s="177"/>
      <c r="H43" s="177"/>
      <c r="I43" s="177"/>
      <c r="J43" s="177"/>
      <c r="K43" s="134"/>
      <c r="L43" s="134"/>
      <c r="X43" s="355"/>
      <c r="Y43" s="134"/>
    </row>
    <row r="44" spans="2:52" ht="13.5" x14ac:dyDescent="0.15">
      <c r="D44" s="134"/>
      <c r="E44" s="177"/>
      <c r="F44" s="177"/>
      <c r="G44" s="177"/>
      <c r="H44" s="177"/>
      <c r="I44" s="177"/>
      <c r="J44" s="177"/>
      <c r="K44" s="134"/>
      <c r="L44" s="134"/>
      <c r="X44" s="355"/>
      <c r="Y44" s="134"/>
    </row>
    <row r="45" spans="2:52" x14ac:dyDescent="0.15">
      <c r="D45" s="134"/>
      <c r="E45" s="134"/>
      <c r="F45" s="134"/>
      <c r="G45" s="134"/>
      <c r="H45" s="134"/>
      <c r="I45" s="134"/>
      <c r="J45" s="134"/>
      <c r="K45" s="134"/>
      <c r="L45" s="134"/>
      <c r="X45" s="355"/>
      <c r="Y45" s="134"/>
    </row>
    <row r="46" spans="2:52" x14ac:dyDescent="0.15">
      <c r="X46" s="355"/>
      <c r="Y46" s="134"/>
    </row>
    <row r="47" spans="2:52" x14ac:dyDescent="0.15">
      <c r="X47" s="355"/>
      <c r="Y47" s="134"/>
    </row>
    <row r="48" spans="2:52" x14ac:dyDescent="0.15">
      <c r="X48" s="355"/>
      <c r="Y48" s="134"/>
    </row>
    <row r="49" spans="24:25" x14ac:dyDescent="0.15">
      <c r="X49" s="355"/>
      <c r="Y49" s="134"/>
    </row>
    <row r="50" spans="24:25" x14ac:dyDescent="0.15">
      <c r="X50" s="355"/>
      <c r="Y50" s="134"/>
    </row>
    <row r="51" spans="24:25" x14ac:dyDescent="0.15">
      <c r="X51" s="355"/>
      <c r="Y51" s="134"/>
    </row>
  </sheetData>
  <phoneticPr fontId="6"/>
  <conditionalFormatting sqref="B37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horizontalDpi="300" verticalDpi="300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5.5" style="135" customWidth="1"/>
    <col min="3" max="3" width="2.875" style="135" customWidth="1"/>
    <col min="4" max="4" width="6.125" style="135" customWidth="1"/>
    <col min="5" max="7" width="5.875" style="135" customWidth="1"/>
    <col min="8" max="8" width="7.625" style="135" customWidth="1"/>
    <col min="9" max="11" width="5.875" style="135" customWidth="1"/>
    <col min="12" max="12" width="7.625" style="135" customWidth="1"/>
    <col min="13" max="15" width="5.875" style="135" customWidth="1"/>
    <col min="16" max="16" width="7.75" style="135" customWidth="1"/>
    <col min="17" max="19" width="5.875" style="135" customWidth="1"/>
    <col min="20" max="20" width="8.125" style="135" customWidth="1"/>
    <col min="21" max="16384" width="7.5" style="135"/>
  </cols>
  <sheetData>
    <row r="1" spans="2:44" ht="15" customHeight="1" x14ac:dyDescent="0.15">
      <c r="B1" s="371"/>
      <c r="C1" s="371"/>
      <c r="D1" s="371"/>
      <c r="V1" s="134"/>
      <c r="W1" s="339"/>
      <c r="X1" s="339"/>
      <c r="Y1" s="339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ht="12.75" customHeight="1" x14ac:dyDescent="0.15">
      <c r="B2" s="135" t="str">
        <f>近和32!B2</f>
        <v>(2)和牛チルド「3」の品目別価格　（つづき）</v>
      </c>
      <c r="C2" s="341"/>
      <c r="D2" s="341"/>
      <c r="V2" s="134"/>
      <c r="W2" s="134"/>
      <c r="X2" s="342"/>
      <c r="Y2" s="342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ht="12.75" customHeight="1" x14ac:dyDescent="0.15">
      <c r="B3" s="341"/>
      <c r="C3" s="341"/>
      <c r="D3" s="341"/>
      <c r="T3" s="137" t="s">
        <v>87</v>
      </c>
      <c r="V3" s="134"/>
      <c r="W3" s="342"/>
      <c r="X3" s="342"/>
      <c r="Y3" s="342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</row>
    <row r="4" spans="2:44" ht="3.75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2:44" ht="13.5" customHeight="1" x14ac:dyDescent="0.15">
      <c r="B5" s="139"/>
      <c r="C5" s="347" t="s">
        <v>260</v>
      </c>
      <c r="D5" s="346"/>
      <c r="E5" s="372" t="s">
        <v>287</v>
      </c>
      <c r="F5" s="373"/>
      <c r="G5" s="373"/>
      <c r="H5" s="374"/>
      <c r="I5" s="372" t="s">
        <v>288</v>
      </c>
      <c r="J5" s="373"/>
      <c r="K5" s="373"/>
      <c r="L5" s="374"/>
      <c r="M5" s="372" t="s">
        <v>289</v>
      </c>
      <c r="N5" s="373"/>
      <c r="O5" s="373"/>
      <c r="P5" s="374"/>
      <c r="Q5" s="372" t="s">
        <v>290</v>
      </c>
      <c r="R5" s="373"/>
      <c r="S5" s="373"/>
      <c r="T5" s="374"/>
      <c r="V5" s="134"/>
      <c r="W5" s="134"/>
      <c r="X5" s="375"/>
      <c r="Y5" s="376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134"/>
      <c r="AQ5" s="134"/>
      <c r="AR5" s="134"/>
    </row>
    <row r="6" spans="2:44" ht="13.5" customHeight="1" x14ac:dyDescent="0.15">
      <c r="B6" s="350" t="s">
        <v>277</v>
      </c>
      <c r="C6" s="376"/>
      <c r="D6" s="377"/>
      <c r="E6" s="378" t="s">
        <v>278</v>
      </c>
      <c r="F6" s="408" t="s">
        <v>174</v>
      </c>
      <c r="G6" s="378" t="s">
        <v>279</v>
      </c>
      <c r="H6" s="409" t="s">
        <v>98</v>
      </c>
      <c r="I6" s="378" t="s">
        <v>278</v>
      </c>
      <c r="J6" s="408" t="s">
        <v>174</v>
      </c>
      <c r="K6" s="378" t="s">
        <v>279</v>
      </c>
      <c r="L6" s="409" t="s">
        <v>98</v>
      </c>
      <c r="M6" s="378" t="s">
        <v>278</v>
      </c>
      <c r="N6" s="408" t="s">
        <v>174</v>
      </c>
      <c r="O6" s="378" t="s">
        <v>279</v>
      </c>
      <c r="P6" s="409" t="s">
        <v>98</v>
      </c>
      <c r="Q6" s="378" t="s">
        <v>278</v>
      </c>
      <c r="R6" s="408" t="s">
        <v>174</v>
      </c>
      <c r="S6" s="378" t="s">
        <v>279</v>
      </c>
      <c r="T6" s="409" t="s">
        <v>98</v>
      </c>
      <c r="V6" s="134"/>
      <c r="W6" s="376"/>
      <c r="X6" s="376"/>
      <c r="Y6" s="376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134"/>
      <c r="AQ6" s="134"/>
      <c r="AR6" s="134"/>
    </row>
    <row r="7" spans="2:44" ht="13.5" customHeight="1" x14ac:dyDescent="0.15">
      <c r="B7" s="149"/>
      <c r="C7" s="150"/>
      <c r="D7" s="150"/>
      <c r="E7" s="380"/>
      <c r="F7" s="410"/>
      <c r="G7" s="380" t="s">
        <v>280</v>
      </c>
      <c r="H7" s="411"/>
      <c r="I7" s="380"/>
      <c r="J7" s="410"/>
      <c r="K7" s="380" t="s">
        <v>280</v>
      </c>
      <c r="L7" s="411"/>
      <c r="M7" s="380"/>
      <c r="N7" s="410"/>
      <c r="O7" s="380" t="s">
        <v>280</v>
      </c>
      <c r="P7" s="411"/>
      <c r="Q7" s="380"/>
      <c r="R7" s="410"/>
      <c r="S7" s="380" t="s">
        <v>280</v>
      </c>
      <c r="T7" s="411"/>
      <c r="V7" s="134"/>
      <c r="W7" s="134"/>
      <c r="X7" s="134"/>
      <c r="Y7" s="134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134"/>
      <c r="AQ7" s="134"/>
      <c r="AR7" s="134"/>
    </row>
    <row r="8" spans="2:44" ht="13.5" customHeight="1" x14ac:dyDescent="0.15">
      <c r="B8" s="157" t="s">
        <v>264</v>
      </c>
      <c r="C8" s="134">
        <v>20</v>
      </c>
      <c r="D8" s="155" t="s">
        <v>265</v>
      </c>
      <c r="E8" s="354">
        <v>1680</v>
      </c>
      <c r="F8" s="355">
        <v>2625</v>
      </c>
      <c r="G8" s="354">
        <v>2172</v>
      </c>
      <c r="H8" s="357">
        <v>157697</v>
      </c>
      <c r="I8" s="354">
        <v>1050</v>
      </c>
      <c r="J8" s="355">
        <v>1575</v>
      </c>
      <c r="K8" s="354">
        <v>1384</v>
      </c>
      <c r="L8" s="357">
        <v>271935</v>
      </c>
      <c r="M8" s="354">
        <v>1890</v>
      </c>
      <c r="N8" s="355">
        <v>2783</v>
      </c>
      <c r="O8" s="354">
        <v>2356</v>
      </c>
      <c r="P8" s="357">
        <v>486115</v>
      </c>
      <c r="Q8" s="354">
        <v>2100</v>
      </c>
      <c r="R8" s="355">
        <v>3150</v>
      </c>
      <c r="S8" s="354">
        <v>2694</v>
      </c>
      <c r="T8" s="357">
        <v>1053517</v>
      </c>
      <c r="V8" s="134"/>
      <c r="W8" s="138"/>
      <c r="X8" s="313"/>
      <c r="Y8" s="134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134"/>
      <c r="AQ8" s="134"/>
      <c r="AR8" s="134"/>
    </row>
    <row r="9" spans="2:44" ht="13.5" customHeight="1" x14ac:dyDescent="0.15">
      <c r="B9" s="157"/>
      <c r="C9" s="313">
        <v>21</v>
      </c>
      <c r="D9" s="134"/>
      <c r="E9" s="354">
        <v>1785</v>
      </c>
      <c r="F9" s="355">
        <v>2520</v>
      </c>
      <c r="G9" s="354">
        <v>2065</v>
      </c>
      <c r="H9" s="357">
        <v>159075</v>
      </c>
      <c r="I9" s="354">
        <v>945</v>
      </c>
      <c r="J9" s="355">
        <v>1575</v>
      </c>
      <c r="K9" s="354">
        <v>1341</v>
      </c>
      <c r="L9" s="357">
        <v>274882</v>
      </c>
      <c r="M9" s="354">
        <v>1890</v>
      </c>
      <c r="N9" s="355">
        <v>2730</v>
      </c>
      <c r="O9" s="354">
        <v>2201</v>
      </c>
      <c r="P9" s="357">
        <v>496820</v>
      </c>
      <c r="Q9" s="354">
        <v>1995</v>
      </c>
      <c r="R9" s="355">
        <v>2835</v>
      </c>
      <c r="S9" s="354">
        <v>2475</v>
      </c>
      <c r="T9" s="357">
        <v>967057</v>
      </c>
      <c r="V9" s="134"/>
      <c r="W9" s="138"/>
      <c r="X9" s="313"/>
      <c r="Y9" s="134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134"/>
      <c r="AQ9" s="134"/>
      <c r="AR9" s="134"/>
    </row>
    <row r="10" spans="2:44" ht="13.5" customHeight="1" x14ac:dyDescent="0.15">
      <c r="B10" s="157"/>
      <c r="C10" s="313">
        <v>22</v>
      </c>
      <c r="D10" s="155"/>
      <c r="E10" s="354">
        <v>1575</v>
      </c>
      <c r="F10" s="354">
        <v>2310</v>
      </c>
      <c r="G10" s="354">
        <v>2001</v>
      </c>
      <c r="H10" s="354">
        <v>175961</v>
      </c>
      <c r="I10" s="354">
        <v>1050</v>
      </c>
      <c r="J10" s="354">
        <v>1523</v>
      </c>
      <c r="K10" s="354">
        <v>1275</v>
      </c>
      <c r="L10" s="354">
        <v>286746</v>
      </c>
      <c r="M10" s="354">
        <v>1785</v>
      </c>
      <c r="N10" s="354">
        <v>2520</v>
      </c>
      <c r="O10" s="354">
        <v>2163</v>
      </c>
      <c r="P10" s="354">
        <v>630879</v>
      </c>
      <c r="Q10" s="354">
        <v>2100</v>
      </c>
      <c r="R10" s="354">
        <v>2756</v>
      </c>
      <c r="S10" s="354">
        <v>2465</v>
      </c>
      <c r="T10" s="357">
        <v>1003770</v>
      </c>
      <c r="V10" s="134"/>
      <c r="W10" s="138"/>
      <c r="X10" s="313"/>
      <c r="Y10" s="134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134"/>
      <c r="AQ10" s="134"/>
      <c r="AR10" s="134"/>
    </row>
    <row r="11" spans="2:44" ht="13.5" customHeight="1" x14ac:dyDescent="0.15">
      <c r="B11" s="157"/>
      <c r="C11" s="313">
        <v>23</v>
      </c>
      <c r="D11" s="155"/>
      <c r="E11" s="158">
        <v>1785</v>
      </c>
      <c r="F11" s="158">
        <v>2383.8150000000005</v>
      </c>
      <c r="G11" s="159">
        <v>2046.433230475491</v>
      </c>
      <c r="H11" s="158">
        <v>157003.29999999999</v>
      </c>
      <c r="I11" s="158">
        <v>1102.5</v>
      </c>
      <c r="J11" s="158">
        <v>1575</v>
      </c>
      <c r="K11" s="158">
        <v>1327.919893495221</v>
      </c>
      <c r="L11" s="159">
        <v>255652.00000000003</v>
      </c>
      <c r="M11" s="158">
        <v>1900</v>
      </c>
      <c r="N11" s="158">
        <v>2400</v>
      </c>
      <c r="O11" s="158">
        <v>2106.855081345584</v>
      </c>
      <c r="P11" s="158">
        <v>571331.60000000009</v>
      </c>
      <c r="Q11" s="158">
        <v>2079.7350000000001</v>
      </c>
      <c r="R11" s="158">
        <v>2677.5</v>
      </c>
      <c r="S11" s="158">
        <v>2444.2656950403907</v>
      </c>
      <c r="T11" s="159">
        <v>853057.10000000021</v>
      </c>
      <c r="V11" s="134"/>
      <c r="W11" s="138"/>
      <c r="X11" s="313"/>
      <c r="Y11" s="134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134"/>
      <c r="AQ11" s="134"/>
      <c r="AR11" s="134"/>
    </row>
    <row r="12" spans="2:44" ht="13.5" customHeight="1" x14ac:dyDescent="0.15">
      <c r="B12" s="358"/>
      <c r="C12" s="315">
        <v>24</v>
      </c>
      <c r="D12" s="160"/>
      <c r="E12" s="238">
        <v>1680</v>
      </c>
      <c r="F12" s="238">
        <v>2415</v>
      </c>
      <c r="G12" s="260">
        <v>1952.8382197694555</v>
      </c>
      <c r="H12" s="238">
        <v>346886.49999999994</v>
      </c>
      <c r="I12" s="238">
        <v>1050</v>
      </c>
      <c r="J12" s="238">
        <v>1575</v>
      </c>
      <c r="K12" s="239">
        <v>1253.5719353898485</v>
      </c>
      <c r="L12" s="238">
        <v>356338.00000000006</v>
      </c>
      <c r="M12" s="240">
        <v>1785</v>
      </c>
      <c r="N12" s="238">
        <v>2520</v>
      </c>
      <c r="O12" s="239">
        <v>2042.3120707716807</v>
      </c>
      <c r="P12" s="238">
        <v>487852.1</v>
      </c>
      <c r="Q12" s="238">
        <v>2152.5</v>
      </c>
      <c r="R12" s="238">
        <v>2940</v>
      </c>
      <c r="S12" s="239">
        <v>2328.2187108703879</v>
      </c>
      <c r="T12" s="240">
        <v>1701614.0999999999</v>
      </c>
      <c r="V12" s="134"/>
      <c r="W12" s="138"/>
      <c r="X12" s="313"/>
      <c r="Y12" s="134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34"/>
      <c r="AQ12" s="134"/>
      <c r="AR12" s="134"/>
    </row>
    <row r="13" spans="2:44" ht="13.5" customHeight="1" x14ac:dyDescent="0.15">
      <c r="B13" s="381"/>
      <c r="C13" s="382">
        <v>4</v>
      </c>
      <c r="D13" s="383"/>
      <c r="E13" s="354">
        <v>1942.5</v>
      </c>
      <c r="F13" s="354">
        <v>2310</v>
      </c>
      <c r="G13" s="357">
        <v>2086.6161770101317</v>
      </c>
      <c r="H13" s="354">
        <v>25803.8</v>
      </c>
      <c r="I13" s="354">
        <v>1312.5</v>
      </c>
      <c r="J13" s="354">
        <v>1522.5</v>
      </c>
      <c r="K13" s="354">
        <v>1388.1243410534503</v>
      </c>
      <c r="L13" s="354">
        <v>30542.600000000002</v>
      </c>
      <c r="M13" s="354">
        <v>1890</v>
      </c>
      <c r="N13" s="354">
        <v>2415</v>
      </c>
      <c r="O13" s="354">
        <v>2152.42223341114</v>
      </c>
      <c r="P13" s="354">
        <v>37387.9</v>
      </c>
      <c r="Q13" s="354">
        <v>2205</v>
      </c>
      <c r="R13" s="354">
        <v>2520</v>
      </c>
      <c r="S13" s="354">
        <v>2342.9662928203766</v>
      </c>
      <c r="T13" s="357">
        <v>156897.20000000001</v>
      </c>
      <c r="V13" s="134"/>
      <c r="W13" s="138"/>
      <c r="X13" s="313"/>
      <c r="Y13" s="134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134"/>
      <c r="AQ13" s="134"/>
      <c r="AR13" s="134"/>
    </row>
    <row r="14" spans="2:44" ht="13.5" customHeight="1" x14ac:dyDescent="0.15">
      <c r="B14" s="381"/>
      <c r="C14" s="382">
        <v>5</v>
      </c>
      <c r="D14" s="383"/>
      <c r="E14" s="354">
        <v>1942.5</v>
      </c>
      <c r="F14" s="354">
        <v>2310</v>
      </c>
      <c r="G14" s="354">
        <v>2100.1767833039976</v>
      </c>
      <c r="H14" s="354">
        <v>37185.1</v>
      </c>
      <c r="I14" s="354">
        <v>1312.5</v>
      </c>
      <c r="J14" s="354">
        <v>1522.5</v>
      </c>
      <c r="K14" s="354">
        <v>1384.1593721596867</v>
      </c>
      <c r="L14" s="354">
        <v>36554.5</v>
      </c>
      <c r="M14" s="354">
        <v>1924.5450000000001</v>
      </c>
      <c r="N14" s="354">
        <v>2415</v>
      </c>
      <c r="O14" s="354">
        <v>2197.4421946800417</v>
      </c>
      <c r="P14" s="354">
        <v>39983.4</v>
      </c>
      <c r="Q14" s="354">
        <v>2193.4500000000003</v>
      </c>
      <c r="R14" s="354">
        <v>2522.1</v>
      </c>
      <c r="S14" s="354">
        <v>2387.3679609978285</v>
      </c>
      <c r="T14" s="357">
        <v>173895</v>
      </c>
      <c r="V14" s="134"/>
      <c r="W14" s="138"/>
      <c r="X14" s="313"/>
      <c r="Y14" s="134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134"/>
      <c r="AQ14" s="134"/>
      <c r="AR14" s="134"/>
    </row>
    <row r="15" spans="2:44" ht="13.5" customHeight="1" x14ac:dyDescent="0.15">
      <c r="B15" s="381"/>
      <c r="C15" s="382">
        <v>6</v>
      </c>
      <c r="D15" s="383"/>
      <c r="E15" s="354">
        <v>1942.5</v>
      </c>
      <c r="F15" s="354">
        <v>2310</v>
      </c>
      <c r="G15" s="354">
        <v>2093.0967517955169</v>
      </c>
      <c r="H15" s="354">
        <v>28770.899999999998</v>
      </c>
      <c r="I15" s="354">
        <v>1260</v>
      </c>
      <c r="J15" s="354">
        <v>1501.5</v>
      </c>
      <c r="K15" s="354">
        <v>1328.1837992246481</v>
      </c>
      <c r="L15" s="354">
        <v>29077.300000000003</v>
      </c>
      <c r="M15" s="354">
        <v>1968.54</v>
      </c>
      <c r="N15" s="354">
        <v>2394</v>
      </c>
      <c r="O15" s="354">
        <v>2144.1962159950908</v>
      </c>
      <c r="P15" s="354">
        <v>39245.399999999994</v>
      </c>
      <c r="Q15" s="354">
        <v>2152.5</v>
      </c>
      <c r="R15" s="354">
        <v>2520</v>
      </c>
      <c r="S15" s="354">
        <v>2384.6634000988206</v>
      </c>
      <c r="T15" s="357">
        <v>126773.1</v>
      </c>
      <c r="V15" s="134"/>
      <c r="W15" s="138"/>
      <c r="X15" s="313"/>
      <c r="Y15" s="134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134"/>
      <c r="AQ15" s="134"/>
      <c r="AR15" s="134"/>
    </row>
    <row r="16" spans="2:44" ht="13.5" customHeight="1" x14ac:dyDescent="0.15">
      <c r="B16" s="381"/>
      <c r="C16" s="382">
        <v>7</v>
      </c>
      <c r="D16" s="383"/>
      <c r="E16" s="354">
        <v>1680</v>
      </c>
      <c r="F16" s="354">
        <v>2310</v>
      </c>
      <c r="G16" s="354">
        <v>1997.3295301258995</v>
      </c>
      <c r="H16" s="354">
        <v>26355.9</v>
      </c>
      <c r="I16" s="354">
        <v>1050</v>
      </c>
      <c r="J16" s="354">
        <v>1522.5</v>
      </c>
      <c r="K16" s="354">
        <v>1282.965215838494</v>
      </c>
      <c r="L16" s="354">
        <v>28615.200000000001</v>
      </c>
      <c r="M16" s="354">
        <v>1785</v>
      </c>
      <c r="N16" s="354">
        <v>2425.5</v>
      </c>
      <c r="O16" s="354">
        <v>2132.9493123868515</v>
      </c>
      <c r="P16" s="354">
        <v>34289.599999999991</v>
      </c>
      <c r="Q16" s="354">
        <v>2199.75</v>
      </c>
      <c r="R16" s="354">
        <v>2572.5</v>
      </c>
      <c r="S16" s="354">
        <v>2408.7335729155948</v>
      </c>
      <c r="T16" s="357">
        <v>152939.1</v>
      </c>
      <c r="V16" s="134"/>
      <c r="W16" s="138"/>
      <c r="X16" s="313"/>
      <c r="Y16" s="134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134"/>
      <c r="AQ16" s="134"/>
      <c r="AR16" s="134"/>
    </row>
    <row r="17" spans="2:44" ht="13.5" customHeight="1" x14ac:dyDescent="0.15">
      <c r="B17" s="381"/>
      <c r="C17" s="382">
        <v>8</v>
      </c>
      <c r="D17" s="383"/>
      <c r="E17" s="354">
        <v>1785</v>
      </c>
      <c r="F17" s="354">
        <v>2310</v>
      </c>
      <c r="G17" s="354">
        <v>1986.3407736139361</v>
      </c>
      <c r="H17" s="354">
        <v>42865.8</v>
      </c>
      <c r="I17" s="354">
        <v>1102.5</v>
      </c>
      <c r="J17" s="354">
        <v>1470</v>
      </c>
      <c r="K17" s="354">
        <v>1268.1831478841782</v>
      </c>
      <c r="L17" s="354">
        <v>36120.199999999997</v>
      </c>
      <c r="M17" s="354">
        <v>1890</v>
      </c>
      <c r="N17" s="354">
        <v>2415</v>
      </c>
      <c r="O17" s="354">
        <v>2110.6014321084408</v>
      </c>
      <c r="P17" s="354">
        <v>51978.1</v>
      </c>
      <c r="Q17" s="354">
        <v>2205</v>
      </c>
      <c r="R17" s="354">
        <v>2572.5</v>
      </c>
      <c r="S17" s="354">
        <v>2372.4460213361008</v>
      </c>
      <c r="T17" s="357">
        <v>175547.9</v>
      </c>
      <c r="V17" s="134"/>
      <c r="W17" s="138"/>
      <c r="X17" s="313"/>
      <c r="Y17" s="134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134"/>
      <c r="AQ17" s="134"/>
      <c r="AR17" s="134"/>
    </row>
    <row r="18" spans="2:44" ht="13.5" customHeight="1" x14ac:dyDescent="0.15">
      <c r="B18" s="381"/>
      <c r="C18" s="382">
        <v>9</v>
      </c>
      <c r="D18" s="383"/>
      <c r="E18" s="354">
        <v>1785</v>
      </c>
      <c r="F18" s="354">
        <v>2310</v>
      </c>
      <c r="G18" s="354">
        <v>1994.5933171540194</v>
      </c>
      <c r="H18" s="354">
        <v>27640.399999999998</v>
      </c>
      <c r="I18" s="354">
        <v>1155</v>
      </c>
      <c r="J18" s="354">
        <v>1470</v>
      </c>
      <c r="K18" s="354">
        <v>1272.7961627376922</v>
      </c>
      <c r="L18" s="354">
        <v>29110.199999999997</v>
      </c>
      <c r="M18" s="354">
        <v>1890</v>
      </c>
      <c r="N18" s="354">
        <v>2467.5</v>
      </c>
      <c r="O18" s="354">
        <v>2161.0238744884041</v>
      </c>
      <c r="P18" s="354">
        <v>39076.400000000001</v>
      </c>
      <c r="Q18" s="354">
        <v>2184</v>
      </c>
      <c r="R18" s="354">
        <v>2572.5</v>
      </c>
      <c r="S18" s="354">
        <v>2401.1625720823795</v>
      </c>
      <c r="T18" s="357">
        <v>126206.8</v>
      </c>
      <c r="V18" s="134"/>
      <c r="W18" s="138"/>
      <c r="X18" s="313"/>
      <c r="Y18" s="134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134"/>
      <c r="AQ18" s="134"/>
      <c r="AR18" s="134"/>
    </row>
    <row r="19" spans="2:44" ht="13.5" customHeight="1" x14ac:dyDescent="0.15">
      <c r="B19" s="381"/>
      <c r="C19" s="382">
        <v>10</v>
      </c>
      <c r="D19" s="383"/>
      <c r="E19" s="354">
        <v>1785</v>
      </c>
      <c r="F19" s="354">
        <v>2310</v>
      </c>
      <c r="G19" s="354">
        <v>2021.4835708054668</v>
      </c>
      <c r="H19" s="354">
        <v>39728.800000000003</v>
      </c>
      <c r="I19" s="354">
        <v>1155</v>
      </c>
      <c r="J19" s="354">
        <v>1522.5</v>
      </c>
      <c r="K19" s="354">
        <v>1304.4384728493842</v>
      </c>
      <c r="L19" s="354">
        <v>39885.5</v>
      </c>
      <c r="M19" s="354">
        <v>1890</v>
      </c>
      <c r="N19" s="354">
        <v>2520</v>
      </c>
      <c r="O19" s="354">
        <v>2182.4480359759777</v>
      </c>
      <c r="P19" s="354">
        <v>44725.2</v>
      </c>
      <c r="Q19" s="354">
        <v>2205</v>
      </c>
      <c r="R19" s="354">
        <v>2572.5</v>
      </c>
      <c r="S19" s="354">
        <v>2427.4036320851806</v>
      </c>
      <c r="T19" s="357">
        <v>157478.79999999999</v>
      </c>
      <c r="V19" s="134"/>
      <c r="W19" s="138"/>
      <c r="X19" s="313"/>
      <c r="Y19" s="134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134"/>
      <c r="AQ19" s="134"/>
      <c r="AR19" s="134"/>
    </row>
    <row r="20" spans="2:44" ht="13.5" customHeight="1" x14ac:dyDescent="0.15">
      <c r="B20" s="381"/>
      <c r="C20" s="382">
        <v>11</v>
      </c>
      <c r="D20" s="383"/>
      <c r="E20" s="354">
        <v>1785</v>
      </c>
      <c r="F20" s="354">
        <v>2415</v>
      </c>
      <c r="G20" s="354">
        <v>2040.9677639392676</v>
      </c>
      <c r="H20" s="354">
        <v>35420.100000000006</v>
      </c>
      <c r="I20" s="354">
        <v>1050</v>
      </c>
      <c r="J20" s="354">
        <v>1575</v>
      </c>
      <c r="K20" s="354">
        <v>1312.8875641462366</v>
      </c>
      <c r="L20" s="354">
        <v>33836.9</v>
      </c>
      <c r="M20" s="354">
        <v>1890</v>
      </c>
      <c r="N20" s="354">
        <v>2520</v>
      </c>
      <c r="O20" s="354">
        <v>2138.3606519330401</v>
      </c>
      <c r="P20" s="354">
        <v>37645.800000000003</v>
      </c>
      <c r="Q20" s="354">
        <v>2199.75</v>
      </c>
      <c r="R20" s="354">
        <v>2625</v>
      </c>
      <c r="S20" s="354">
        <v>2440.6973392210148</v>
      </c>
      <c r="T20" s="357">
        <v>161070.20000000001</v>
      </c>
      <c r="V20" s="134"/>
      <c r="W20" s="138"/>
      <c r="X20" s="313"/>
      <c r="Y20" s="134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134"/>
      <c r="AQ20" s="134"/>
      <c r="AR20" s="134"/>
    </row>
    <row r="21" spans="2:44" ht="13.5" customHeight="1" x14ac:dyDescent="0.15">
      <c r="B21" s="381"/>
      <c r="C21" s="382">
        <v>12</v>
      </c>
      <c r="D21" s="383"/>
      <c r="E21" s="354">
        <v>1890</v>
      </c>
      <c r="F21" s="354">
        <v>2415</v>
      </c>
      <c r="G21" s="354">
        <v>2151.6577957286709</v>
      </c>
      <c r="H21" s="354">
        <v>41720.300000000003</v>
      </c>
      <c r="I21" s="354">
        <v>1155</v>
      </c>
      <c r="J21" s="354">
        <v>1575</v>
      </c>
      <c r="K21" s="354">
        <v>1326.0520257826888</v>
      </c>
      <c r="L21" s="354">
        <v>27757.899999999998</v>
      </c>
      <c r="M21" s="354">
        <v>1890</v>
      </c>
      <c r="N21" s="354">
        <v>2425.5</v>
      </c>
      <c r="O21" s="354">
        <v>2093.4112900584873</v>
      </c>
      <c r="P21" s="354">
        <v>38195.200000000004</v>
      </c>
      <c r="Q21" s="354">
        <v>2289</v>
      </c>
      <c r="R21" s="354">
        <v>2940</v>
      </c>
      <c r="S21" s="354">
        <v>2632.2962920055147</v>
      </c>
      <c r="T21" s="357">
        <v>290873.2</v>
      </c>
      <c r="V21" s="134"/>
      <c r="W21" s="138"/>
      <c r="X21" s="313"/>
      <c r="Y21" s="134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134"/>
      <c r="AQ21" s="134"/>
      <c r="AR21" s="134"/>
    </row>
    <row r="22" spans="2:44" ht="13.5" customHeight="1" x14ac:dyDescent="0.15">
      <c r="B22" s="381" t="s">
        <v>266</v>
      </c>
      <c r="C22" s="382">
        <v>1</v>
      </c>
      <c r="D22" s="383" t="s">
        <v>267</v>
      </c>
      <c r="E22" s="354">
        <v>1680</v>
      </c>
      <c r="F22" s="354">
        <v>2310</v>
      </c>
      <c r="G22" s="354">
        <v>2041.6182319984334</v>
      </c>
      <c r="H22" s="354">
        <v>44742.2</v>
      </c>
      <c r="I22" s="354">
        <v>1050</v>
      </c>
      <c r="J22" s="354">
        <v>1575</v>
      </c>
      <c r="K22" s="354">
        <v>1311.5748248150144</v>
      </c>
      <c r="L22" s="354">
        <v>36901.4</v>
      </c>
      <c r="M22" s="354">
        <v>1890</v>
      </c>
      <c r="N22" s="354">
        <v>2415</v>
      </c>
      <c r="O22" s="354">
        <v>2152.9311995362514</v>
      </c>
      <c r="P22" s="354">
        <v>37016.800000000003</v>
      </c>
      <c r="Q22" s="354">
        <v>2310</v>
      </c>
      <c r="R22" s="354">
        <v>3063.9</v>
      </c>
      <c r="S22" s="354">
        <v>2696.6589470933895</v>
      </c>
      <c r="T22" s="357">
        <v>190494.6</v>
      </c>
      <c r="V22" s="134"/>
      <c r="W22" s="138"/>
      <c r="X22" s="313"/>
      <c r="Y22" s="134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134"/>
      <c r="AQ22" s="134"/>
      <c r="AR22" s="134"/>
    </row>
    <row r="23" spans="2:44" ht="13.5" customHeight="1" x14ac:dyDescent="0.15">
      <c r="B23" s="381"/>
      <c r="C23" s="382">
        <v>2</v>
      </c>
      <c r="D23" s="383"/>
      <c r="E23" s="354">
        <v>1890</v>
      </c>
      <c r="F23" s="354">
        <v>2310</v>
      </c>
      <c r="G23" s="354">
        <v>2063.5722665464505</v>
      </c>
      <c r="H23" s="354">
        <v>29679.3</v>
      </c>
      <c r="I23" s="354">
        <v>1155</v>
      </c>
      <c r="J23" s="354">
        <v>1575</v>
      </c>
      <c r="K23" s="354">
        <v>1311.911642708847</v>
      </c>
      <c r="L23" s="354">
        <v>30991.3</v>
      </c>
      <c r="M23" s="354">
        <v>1890</v>
      </c>
      <c r="N23" s="354">
        <v>2572.5</v>
      </c>
      <c r="O23" s="354">
        <v>2194.9177299515472</v>
      </c>
      <c r="P23" s="354">
        <v>33118.6</v>
      </c>
      <c r="Q23" s="354">
        <v>2310</v>
      </c>
      <c r="R23" s="354">
        <v>3079.65</v>
      </c>
      <c r="S23" s="354">
        <v>2668.0558063308804</v>
      </c>
      <c r="T23" s="357">
        <v>138782.09999999998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3.5" customHeight="1" x14ac:dyDescent="0.15">
      <c r="B24" s="381"/>
      <c r="C24" s="382">
        <v>3</v>
      </c>
      <c r="D24" s="383"/>
      <c r="E24" s="354">
        <v>1890</v>
      </c>
      <c r="F24" s="354">
        <v>2310</v>
      </c>
      <c r="G24" s="357">
        <v>2083.3306974029761</v>
      </c>
      <c r="H24" s="354">
        <v>28912.6</v>
      </c>
      <c r="I24" s="354">
        <v>1155</v>
      </c>
      <c r="J24" s="354">
        <v>1470</v>
      </c>
      <c r="K24" s="354">
        <v>1303.6249116058045</v>
      </c>
      <c r="L24" s="354">
        <v>28930.6</v>
      </c>
      <c r="M24" s="354">
        <v>1995</v>
      </c>
      <c r="N24" s="354">
        <v>2525.0400000000004</v>
      </c>
      <c r="O24" s="354">
        <v>2211.4006881688974</v>
      </c>
      <c r="P24" s="354">
        <v>31028.699999999997</v>
      </c>
      <c r="Q24" s="354">
        <v>2205</v>
      </c>
      <c r="R24" s="354">
        <v>3150</v>
      </c>
      <c r="S24" s="354">
        <v>2623.8272868688659</v>
      </c>
      <c r="T24" s="357">
        <v>157890.9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</row>
    <row r="25" spans="2:44" ht="13.5" customHeight="1" x14ac:dyDescent="0.15">
      <c r="B25" s="389"/>
      <c r="C25" s="390">
        <v>4</v>
      </c>
      <c r="D25" s="391"/>
      <c r="E25" s="359">
        <v>1995</v>
      </c>
      <c r="F25" s="359">
        <v>2310</v>
      </c>
      <c r="G25" s="359">
        <v>2120.0378832830138</v>
      </c>
      <c r="H25" s="359">
        <v>33467.699999999997</v>
      </c>
      <c r="I25" s="359">
        <v>1155</v>
      </c>
      <c r="J25" s="359">
        <v>1470</v>
      </c>
      <c r="K25" s="359">
        <v>1307.8665958525457</v>
      </c>
      <c r="L25" s="359">
        <v>29915.1</v>
      </c>
      <c r="M25" s="359">
        <v>1890</v>
      </c>
      <c r="N25" s="359">
        <v>2535.75</v>
      </c>
      <c r="O25" s="359">
        <v>2203.6502926758476</v>
      </c>
      <c r="P25" s="359">
        <v>28958.400000000001</v>
      </c>
      <c r="Q25" s="359">
        <v>2415</v>
      </c>
      <c r="R25" s="359">
        <v>3150</v>
      </c>
      <c r="S25" s="359">
        <v>2726.4934135773001</v>
      </c>
      <c r="T25" s="360">
        <v>166930.79999999999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</row>
    <row r="26" spans="2:44" ht="13.5" customHeight="1" x14ac:dyDescent="0.15">
      <c r="B26" s="394"/>
      <c r="C26" s="395"/>
      <c r="D26" s="396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</row>
    <row r="27" spans="2:44" ht="13.5" customHeight="1" x14ac:dyDescent="0.15">
      <c r="B27" s="397"/>
      <c r="C27" s="395"/>
      <c r="D27" s="398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2:44" ht="13.5" customHeight="1" x14ac:dyDescent="0.15">
      <c r="B28" s="399" t="s">
        <v>127</v>
      </c>
      <c r="C28" s="395"/>
      <c r="D28" s="396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2:44" ht="13.5" customHeight="1" x14ac:dyDescent="0.15">
      <c r="B29" s="400">
        <v>41367</v>
      </c>
      <c r="C29" s="401"/>
      <c r="D29" s="402">
        <v>41373</v>
      </c>
      <c r="E29" s="354">
        <v>1995</v>
      </c>
      <c r="F29" s="354">
        <v>2205</v>
      </c>
      <c r="G29" s="354">
        <v>2106.5558658230543</v>
      </c>
      <c r="H29" s="354">
        <v>9132.7999999999993</v>
      </c>
      <c r="I29" s="354">
        <v>1155</v>
      </c>
      <c r="J29" s="354">
        <v>1470</v>
      </c>
      <c r="K29" s="354">
        <v>1298.2192140007405</v>
      </c>
      <c r="L29" s="354">
        <v>7038.8</v>
      </c>
      <c r="M29" s="354">
        <v>1890</v>
      </c>
      <c r="N29" s="354">
        <v>2520</v>
      </c>
      <c r="O29" s="354">
        <v>2188.3977712849091</v>
      </c>
      <c r="P29" s="354">
        <v>7526.3</v>
      </c>
      <c r="Q29" s="354">
        <v>2467.5</v>
      </c>
      <c r="R29" s="354">
        <v>2940</v>
      </c>
      <c r="S29" s="354">
        <v>2698.073041826332</v>
      </c>
      <c r="T29" s="354">
        <v>44381</v>
      </c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2:44" ht="13.5" customHeight="1" x14ac:dyDescent="0.15">
      <c r="B30" s="403" t="s">
        <v>128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2:44" ht="13.5" customHeight="1" x14ac:dyDescent="0.15">
      <c r="B31" s="400">
        <v>41374</v>
      </c>
      <c r="C31" s="401"/>
      <c r="D31" s="402">
        <v>41380</v>
      </c>
      <c r="E31" s="241">
        <v>1995</v>
      </c>
      <c r="F31" s="241">
        <v>2310</v>
      </c>
      <c r="G31" s="241">
        <v>2121.4454791083658</v>
      </c>
      <c r="H31" s="241">
        <v>8247.4</v>
      </c>
      <c r="I31" s="241">
        <v>1155</v>
      </c>
      <c r="J31" s="241">
        <v>1470</v>
      </c>
      <c r="K31" s="241">
        <v>1324.0651678813119</v>
      </c>
      <c r="L31" s="241">
        <v>7726.9</v>
      </c>
      <c r="M31" s="241">
        <v>1890</v>
      </c>
      <c r="N31" s="241">
        <v>2467.5</v>
      </c>
      <c r="O31" s="241">
        <v>2200.0351280577374</v>
      </c>
      <c r="P31" s="241">
        <v>9432.4</v>
      </c>
      <c r="Q31" s="241">
        <v>2415</v>
      </c>
      <c r="R31" s="241">
        <v>3113.25</v>
      </c>
      <c r="S31" s="241">
        <v>2733.742858239902</v>
      </c>
      <c r="T31" s="241">
        <v>43955.3</v>
      </c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2:44" ht="13.5" customHeight="1" x14ac:dyDescent="0.15">
      <c r="B32" s="403" t="s">
        <v>129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2:44" ht="13.5" customHeight="1" x14ac:dyDescent="0.15">
      <c r="B33" s="400">
        <v>41381</v>
      </c>
      <c r="C33" s="401"/>
      <c r="D33" s="402">
        <v>41387</v>
      </c>
      <c r="E33" s="241">
        <v>1995</v>
      </c>
      <c r="F33" s="241">
        <v>2310</v>
      </c>
      <c r="G33" s="241">
        <v>2133.4063670411974</v>
      </c>
      <c r="H33" s="241">
        <v>8879.2000000000007</v>
      </c>
      <c r="I33" s="241">
        <v>1155</v>
      </c>
      <c r="J33" s="241">
        <v>1470</v>
      </c>
      <c r="K33" s="241">
        <v>1311.176501869279</v>
      </c>
      <c r="L33" s="241">
        <v>8389.6</v>
      </c>
      <c r="M33" s="241">
        <v>2026.5</v>
      </c>
      <c r="N33" s="241">
        <v>2467.5</v>
      </c>
      <c r="O33" s="241">
        <v>2211.6670229823626</v>
      </c>
      <c r="P33" s="241">
        <v>6577.8</v>
      </c>
      <c r="Q33" s="241">
        <v>2425.5</v>
      </c>
      <c r="R33" s="241">
        <v>3150</v>
      </c>
      <c r="S33" s="241">
        <v>2717.193327985523</v>
      </c>
      <c r="T33" s="241">
        <v>44908.3</v>
      </c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</row>
    <row r="34" spans="2:44" ht="13.5" customHeight="1" x14ac:dyDescent="0.15">
      <c r="B34" s="403" t="s">
        <v>130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2:44" ht="13.5" customHeight="1" x14ac:dyDescent="0.15">
      <c r="B35" s="400">
        <v>41388</v>
      </c>
      <c r="C35" s="401"/>
      <c r="D35" s="402">
        <v>41394</v>
      </c>
      <c r="E35" s="241">
        <v>1995</v>
      </c>
      <c r="F35" s="241">
        <v>2310</v>
      </c>
      <c r="G35" s="241">
        <v>2118.6722882259887</v>
      </c>
      <c r="H35" s="241">
        <v>7208.3</v>
      </c>
      <c r="I35" s="241">
        <v>1155</v>
      </c>
      <c r="J35" s="241">
        <v>1470</v>
      </c>
      <c r="K35" s="241">
        <v>1298.2676588050629</v>
      </c>
      <c r="L35" s="241">
        <v>6759.8</v>
      </c>
      <c r="M35" s="241">
        <v>1974</v>
      </c>
      <c r="N35" s="241">
        <v>2535.75</v>
      </c>
      <c r="O35" s="241">
        <v>2222.7253954920898</v>
      </c>
      <c r="P35" s="241">
        <v>5421.9</v>
      </c>
      <c r="Q35" s="241">
        <v>2415</v>
      </c>
      <c r="R35" s="241">
        <v>3150</v>
      </c>
      <c r="S35" s="241">
        <v>2755.8486555196541</v>
      </c>
      <c r="T35" s="241">
        <v>33686.199999999997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2:44" ht="13.5" customHeight="1" x14ac:dyDescent="0.15">
      <c r="B36" s="403" t="s">
        <v>131</v>
      </c>
      <c r="C36" s="404"/>
      <c r="D36" s="402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2:44" ht="13.5" customHeight="1" x14ac:dyDescent="0.15">
      <c r="B37" s="405"/>
      <c r="C37" s="406"/>
      <c r="D37" s="407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2:44" ht="3.75" customHeight="1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2:44" ht="13.5" customHeight="1" x14ac:dyDescent="0.15">
      <c r="B39" s="137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2:44" ht="13.5" customHeight="1" x14ac:dyDescent="0.15">
      <c r="B40" s="137"/>
      <c r="E40" s="177"/>
      <c r="F40" s="177"/>
      <c r="G40" s="177"/>
      <c r="H40" s="177"/>
      <c r="I40" s="177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355"/>
      <c r="U40" s="176"/>
      <c r="V40" s="176"/>
      <c r="W40" s="176"/>
      <c r="X40" s="176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2:44" ht="13.5" customHeight="1" x14ac:dyDescent="0.15">
      <c r="B41" s="137"/>
      <c r="E41" s="177"/>
      <c r="F41" s="177"/>
      <c r="G41" s="177"/>
      <c r="H41" s="177"/>
      <c r="I41" s="177"/>
      <c r="T41" s="355"/>
      <c r="U41" s="134"/>
    </row>
    <row r="42" spans="2:44" ht="13.5" customHeight="1" x14ac:dyDescent="0.15">
      <c r="B42" s="137"/>
      <c r="E42" s="177"/>
      <c r="F42" s="177"/>
      <c r="G42" s="177"/>
      <c r="H42" s="177"/>
      <c r="I42" s="177"/>
      <c r="T42" s="355"/>
      <c r="U42" s="134"/>
    </row>
    <row r="43" spans="2:44" ht="13.5" x14ac:dyDescent="0.15">
      <c r="E43" s="177"/>
      <c r="F43" s="177"/>
      <c r="G43" s="177"/>
      <c r="H43" s="177"/>
      <c r="I43" s="177"/>
      <c r="T43" s="355"/>
      <c r="U43" s="134"/>
    </row>
    <row r="44" spans="2:44" x14ac:dyDescent="0.15">
      <c r="T44" s="355"/>
      <c r="U44" s="134"/>
    </row>
    <row r="45" spans="2:44" x14ac:dyDescent="0.15">
      <c r="T45" s="355"/>
      <c r="U45" s="134"/>
    </row>
    <row r="46" spans="2:44" x14ac:dyDescent="0.15">
      <c r="T46" s="355"/>
      <c r="U46" s="134"/>
    </row>
    <row r="47" spans="2:44" x14ac:dyDescent="0.15">
      <c r="T47" s="134"/>
      <c r="U47" s="134"/>
    </row>
    <row r="48" spans="2:44" x14ac:dyDescent="0.15">
      <c r="T48" s="134"/>
      <c r="U48" s="134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horizontalDpi="300" verticalDpi="300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.125" style="135" customWidth="1"/>
    <col min="17" max="16384" width="7.5" style="135"/>
  </cols>
  <sheetData>
    <row r="1" spans="2:36" ht="15" customHeight="1" x14ac:dyDescent="0.15">
      <c r="B1" s="371"/>
      <c r="C1" s="371"/>
      <c r="D1" s="371"/>
      <c r="R1" s="134"/>
      <c r="S1" s="339"/>
      <c r="T1" s="339"/>
      <c r="U1" s="339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</row>
    <row r="2" spans="2:36" ht="12.75" customHeight="1" x14ac:dyDescent="0.15">
      <c r="B2" s="135" t="str">
        <f>近和33!B2</f>
        <v>(2)和牛チルド「3」の品目別価格　（つづき）</v>
      </c>
      <c r="C2" s="341"/>
      <c r="D2" s="341"/>
      <c r="R2" s="134"/>
      <c r="S2" s="134"/>
      <c r="T2" s="342"/>
      <c r="U2" s="342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2:36" ht="12.75" customHeight="1" x14ac:dyDescent="0.15">
      <c r="B3" s="341"/>
      <c r="C3" s="341"/>
      <c r="D3" s="341"/>
      <c r="P3" s="137" t="s">
        <v>87</v>
      </c>
      <c r="R3" s="134"/>
      <c r="S3" s="342"/>
      <c r="T3" s="342"/>
      <c r="U3" s="342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</row>
    <row r="4" spans="2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2:36" ht="13.5" customHeight="1" x14ac:dyDescent="0.15">
      <c r="B5" s="317"/>
      <c r="C5" s="345" t="s">
        <v>260</v>
      </c>
      <c r="D5" s="346"/>
      <c r="E5" s="347" t="s">
        <v>291</v>
      </c>
      <c r="F5" s="348"/>
      <c r="G5" s="348"/>
      <c r="H5" s="349"/>
      <c r="I5" s="347" t="s">
        <v>292</v>
      </c>
      <c r="J5" s="348"/>
      <c r="K5" s="348"/>
      <c r="L5" s="349"/>
      <c r="M5" s="347" t="s">
        <v>293</v>
      </c>
      <c r="N5" s="348"/>
      <c r="O5" s="348"/>
      <c r="P5" s="349"/>
      <c r="R5" s="134"/>
      <c r="S5" s="134"/>
      <c r="T5" s="376"/>
      <c r="U5" s="376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134"/>
      <c r="AI5" s="134"/>
      <c r="AJ5" s="134"/>
    </row>
    <row r="6" spans="2:36" ht="13.5" customHeight="1" x14ac:dyDescent="0.15">
      <c r="B6" s="350" t="s">
        <v>263</v>
      </c>
      <c r="C6" s="351"/>
      <c r="D6" s="352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95</v>
      </c>
      <c r="J6" s="148" t="s">
        <v>96</v>
      </c>
      <c r="K6" s="143" t="s">
        <v>97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R6" s="134"/>
      <c r="S6" s="376"/>
      <c r="T6" s="376"/>
      <c r="U6" s="37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34"/>
      <c r="AI6" s="134"/>
      <c r="AJ6" s="134"/>
    </row>
    <row r="7" spans="2:36" ht="13.5" customHeight="1" x14ac:dyDescent="0.15"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R7" s="134"/>
      <c r="S7" s="134"/>
      <c r="T7" s="134"/>
      <c r="U7" s="134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34"/>
      <c r="AI7" s="134"/>
      <c r="AJ7" s="134"/>
    </row>
    <row r="8" spans="2:36" ht="13.5" customHeight="1" x14ac:dyDescent="0.15">
      <c r="B8" s="157" t="s">
        <v>264</v>
      </c>
      <c r="C8" s="134">
        <v>20</v>
      </c>
      <c r="D8" s="155" t="s">
        <v>265</v>
      </c>
      <c r="E8" s="353">
        <v>2100</v>
      </c>
      <c r="F8" s="354">
        <v>3150</v>
      </c>
      <c r="G8" s="355">
        <v>2732</v>
      </c>
      <c r="H8" s="354">
        <v>17602</v>
      </c>
      <c r="I8" s="353">
        <v>3675</v>
      </c>
      <c r="J8" s="354">
        <v>5355</v>
      </c>
      <c r="K8" s="355">
        <v>4454</v>
      </c>
      <c r="L8" s="354">
        <v>26343</v>
      </c>
      <c r="M8" s="353">
        <v>4725</v>
      </c>
      <c r="N8" s="354">
        <v>6615</v>
      </c>
      <c r="O8" s="355">
        <v>5843</v>
      </c>
      <c r="P8" s="354">
        <v>78760</v>
      </c>
      <c r="R8" s="134"/>
      <c r="S8" s="138"/>
      <c r="T8" s="134"/>
      <c r="U8" s="134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134"/>
      <c r="AI8" s="134"/>
      <c r="AJ8" s="134"/>
    </row>
    <row r="9" spans="2:36" ht="13.5" customHeight="1" x14ac:dyDescent="0.15">
      <c r="B9" s="157"/>
      <c r="C9" s="134">
        <v>21</v>
      </c>
      <c r="D9" s="155"/>
      <c r="E9" s="353">
        <v>1995</v>
      </c>
      <c r="F9" s="354">
        <v>2625</v>
      </c>
      <c r="G9" s="355">
        <v>2296</v>
      </c>
      <c r="H9" s="354">
        <v>9130</v>
      </c>
      <c r="I9" s="353">
        <v>3150</v>
      </c>
      <c r="J9" s="354">
        <v>5250</v>
      </c>
      <c r="K9" s="355">
        <v>4112</v>
      </c>
      <c r="L9" s="354">
        <v>30732</v>
      </c>
      <c r="M9" s="353">
        <v>4410</v>
      </c>
      <c r="N9" s="354">
        <v>6195</v>
      </c>
      <c r="O9" s="355">
        <v>5306</v>
      </c>
      <c r="P9" s="354">
        <v>87662</v>
      </c>
      <c r="R9" s="134"/>
      <c r="S9" s="138"/>
      <c r="T9" s="134"/>
      <c r="U9" s="134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134"/>
      <c r="AI9" s="134"/>
      <c r="AJ9" s="134"/>
    </row>
    <row r="10" spans="2:36" ht="13.5" customHeight="1" x14ac:dyDescent="0.15">
      <c r="B10" s="157"/>
      <c r="C10" s="134">
        <v>22</v>
      </c>
      <c r="D10" s="155"/>
      <c r="E10" s="220" t="s">
        <v>268</v>
      </c>
      <c r="F10" s="220" t="s">
        <v>268</v>
      </c>
      <c r="G10" s="220" t="s">
        <v>268</v>
      </c>
      <c r="H10" s="354">
        <v>3689</v>
      </c>
      <c r="I10" s="354">
        <v>3360</v>
      </c>
      <c r="J10" s="354">
        <v>5040</v>
      </c>
      <c r="K10" s="354">
        <v>4106</v>
      </c>
      <c r="L10" s="354">
        <v>39328</v>
      </c>
      <c r="M10" s="354">
        <v>4410</v>
      </c>
      <c r="N10" s="354">
        <v>6090</v>
      </c>
      <c r="O10" s="354">
        <v>5144</v>
      </c>
      <c r="P10" s="357">
        <v>100281</v>
      </c>
      <c r="R10" s="134"/>
      <c r="S10" s="138"/>
      <c r="T10" s="134"/>
      <c r="U10" s="134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134"/>
      <c r="AI10" s="134"/>
      <c r="AJ10" s="134"/>
    </row>
    <row r="11" spans="2:36" ht="13.5" customHeight="1" x14ac:dyDescent="0.15">
      <c r="B11" s="157"/>
      <c r="C11" s="134">
        <v>23</v>
      </c>
      <c r="D11" s="155"/>
      <c r="E11" s="158">
        <v>2152.5</v>
      </c>
      <c r="F11" s="158">
        <v>2940</v>
      </c>
      <c r="G11" s="158">
        <v>2386.94734899174</v>
      </c>
      <c r="H11" s="158">
        <v>9587.7000000000007</v>
      </c>
      <c r="I11" s="158">
        <v>3465</v>
      </c>
      <c r="J11" s="158">
        <v>4830</v>
      </c>
      <c r="K11" s="158">
        <v>4121.4452247085865</v>
      </c>
      <c r="L11" s="158">
        <v>56973.4</v>
      </c>
      <c r="M11" s="158">
        <v>4200</v>
      </c>
      <c r="N11" s="158">
        <v>5596.5</v>
      </c>
      <c r="O11" s="158">
        <v>4803.2643120781368</v>
      </c>
      <c r="P11" s="159">
        <v>119551.8</v>
      </c>
      <c r="R11" s="134"/>
      <c r="S11" s="138"/>
      <c r="T11" s="134"/>
      <c r="U11" s="134"/>
      <c r="V11" s="245"/>
      <c r="W11" s="245"/>
      <c r="X11" s="245"/>
      <c r="Y11" s="355"/>
      <c r="Z11" s="355"/>
      <c r="AA11" s="355"/>
      <c r="AB11" s="355"/>
      <c r="AC11" s="355"/>
      <c r="AD11" s="355"/>
      <c r="AE11" s="355"/>
      <c r="AF11" s="355"/>
      <c r="AG11" s="355"/>
      <c r="AH11" s="134"/>
      <c r="AI11" s="134"/>
      <c r="AJ11" s="134"/>
    </row>
    <row r="12" spans="2:36" ht="13.5" customHeight="1" x14ac:dyDescent="0.15">
      <c r="B12" s="358"/>
      <c r="C12" s="150">
        <v>24</v>
      </c>
      <c r="D12" s="160"/>
      <c r="E12" s="238">
        <v>1985</v>
      </c>
      <c r="F12" s="238">
        <v>2982</v>
      </c>
      <c r="G12" s="239">
        <v>2358.6908007886236</v>
      </c>
      <c r="H12" s="238">
        <v>5656.2000000000007</v>
      </c>
      <c r="I12" s="238">
        <v>2940</v>
      </c>
      <c r="J12" s="238">
        <v>5775</v>
      </c>
      <c r="K12" s="239">
        <v>4265.858477610429</v>
      </c>
      <c r="L12" s="238">
        <v>232989.00000000003</v>
      </c>
      <c r="M12" s="238">
        <v>3990</v>
      </c>
      <c r="N12" s="238">
        <v>6510</v>
      </c>
      <c r="O12" s="239">
        <v>4894.7119571971552</v>
      </c>
      <c r="P12" s="238">
        <v>260112.59999999998</v>
      </c>
      <c r="R12" s="134"/>
      <c r="S12" s="138"/>
      <c r="T12" s="134"/>
      <c r="U12" s="134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34"/>
      <c r="AI12" s="134"/>
      <c r="AJ12" s="134"/>
    </row>
    <row r="13" spans="2:36" ht="13.5" customHeight="1" x14ac:dyDescent="0.15">
      <c r="B13" s="157"/>
      <c r="C13" s="134">
        <v>4</v>
      </c>
      <c r="D13" s="155"/>
      <c r="E13" s="244">
        <v>0</v>
      </c>
      <c r="F13" s="220">
        <v>0</v>
      </c>
      <c r="G13" s="220">
        <v>0</v>
      </c>
      <c r="H13" s="354">
        <v>75.2</v>
      </c>
      <c r="I13" s="354">
        <v>2940</v>
      </c>
      <c r="J13" s="354">
        <v>4725</v>
      </c>
      <c r="K13" s="354">
        <v>4115.3495031440771</v>
      </c>
      <c r="L13" s="354">
        <v>19876.900000000001</v>
      </c>
      <c r="M13" s="354">
        <v>4200</v>
      </c>
      <c r="N13" s="354">
        <v>5250</v>
      </c>
      <c r="O13" s="354">
        <v>4776.2623181552053</v>
      </c>
      <c r="P13" s="357">
        <v>22821.1</v>
      </c>
      <c r="R13" s="134"/>
      <c r="S13" s="138"/>
      <c r="T13" s="134"/>
      <c r="U13" s="134"/>
      <c r="V13" s="245"/>
      <c r="W13" s="245"/>
      <c r="X13" s="245"/>
      <c r="Y13" s="355"/>
      <c r="Z13" s="355"/>
      <c r="AA13" s="355"/>
      <c r="AB13" s="355"/>
      <c r="AC13" s="355"/>
      <c r="AD13" s="355"/>
      <c r="AE13" s="355"/>
      <c r="AF13" s="355"/>
      <c r="AG13" s="355"/>
      <c r="AH13" s="134"/>
      <c r="AI13" s="134"/>
      <c r="AJ13" s="134"/>
    </row>
    <row r="14" spans="2:36" ht="13.5" customHeight="1" x14ac:dyDescent="0.15">
      <c r="B14" s="157"/>
      <c r="C14" s="134">
        <v>5</v>
      </c>
      <c r="D14" s="155"/>
      <c r="E14" s="220">
        <v>0</v>
      </c>
      <c r="F14" s="220">
        <v>0</v>
      </c>
      <c r="G14" s="244">
        <v>0</v>
      </c>
      <c r="H14" s="354">
        <v>98.3</v>
      </c>
      <c r="I14" s="354">
        <v>2940</v>
      </c>
      <c r="J14" s="354">
        <v>4200</v>
      </c>
      <c r="K14" s="354">
        <v>3839.6385567516363</v>
      </c>
      <c r="L14" s="354">
        <v>24632.799999999999</v>
      </c>
      <c r="M14" s="354">
        <v>4305</v>
      </c>
      <c r="N14" s="354">
        <v>5775</v>
      </c>
      <c r="O14" s="354">
        <v>4996.5472090624589</v>
      </c>
      <c r="P14" s="357">
        <v>26659.8</v>
      </c>
      <c r="R14" s="134"/>
      <c r="S14" s="138"/>
      <c r="T14" s="134"/>
      <c r="U14" s="134"/>
      <c r="V14" s="245"/>
      <c r="W14" s="245"/>
      <c r="X14" s="245"/>
      <c r="Y14" s="355"/>
      <c r="Z14" s="355"/>
      <c r="AA14" s="355"/>
      <c r="AB14" s="355"/>
      <c r="AC14" s="355"/>
      <c r="AD14" s="355"/>
      <c r="AE14" s="355"/>
      <c r="AF14" s="355"/>
      <c r="AG14" s="355"/>
      <c r="AH14" s="134"/>
      <c r="AI14" s="134"/>
      <c r="AJ14" s="134"/>
    </row>
    <row r="15" spans="2:36" ht="13.5" customHeight="1" x14ac:dyDescent="0.15">
      <c r="B15" s="157"/>
      <c r="C15" s="134">
        <v>6</v>
      </c>
      <c r="D15" s="155"/>
      <c r="E15" s="220">
        <v>1984.5</v>
      </c>
      <c r="F15" s="220">
        <v>2982</v>
      </c>
      <c r="G15" s="220">
        <v>2061.323104693141</v>
      </c>
      <c r="H15" s="354">
        <v>386.6</v>
      </c>
      <c r="I15" s="357">
        <v>2940</v>
      </c>
      <c r="J15" s="354">
        <v>4725</v>
      </c>
      <c r="K15" s="354">
        <v>4153.7559740393053</v>
      </c>
      <c r="L15" s="354">
        <v>20362.5</v>
      </c>
      <c r="M15" s="357">
        <v>4200</v>
      </c>
      <c r="N15" s="354">
        <v>5250</v>
      </c>
      <c r="O15" s="354">
        <v>4826.5708987161188</v>
      </c>
      <c r="P15" s="357">
        <v>22540.2</v>
      </c>
      <c r="R15" s="134"/>
      <c r="S15" s="138"/>
      <c r="T15" s="134"/>
      <c r="U15" s="134"/>
      <c r="V15" s="245"/>
      <c r="W15" s="245"/>
      <c r="X15" s="245"/>
      <c r="Y15" s="355"/>
      <c r="Z15" s="355"/>
      <c r="AA15" s="355"/>
      <c r="AB15" s="355"/>
      <c r="AC15" s="355"/>
      <c r="AD15" s="355"/>
      <c r="AE15" s="355"/>
      <c r="AF15" s="355"/>
      <c r="AG15" s="355"/>
      <c r="AH15" s="134"/>
      <c r="AI15" s="134"/>
      <c r="AJ15" s="134"/>
    </row>
    <row r="16" spans="2:36" ht="13.5" customHeight="1" x14ac:dyDescent="0.15">
      <c r="B16" s="157"/>
      <c r="C16" s="134">
        <v>7</v>
      </c>
      <c r="D16" s="155"/>
      <c r="E16" s="220">
        <v>0</v>
      </c>
      <c r="F16" s="220">
        <v>0</v>
      </c>
      <c r="G16" s="220">
        <v>0</v>
      </c>
      <c r="H16" s="354">
        <v>162.1</v>
      </c>
      <c r="I16" s="354">
        <v>3150</v>
      </c>
      <c r="J16" s="354">
        <v>5040</v>
      </c>
      <c r="K16" s="354">
        <v>4296.8576005961204</v>
      </c>
      <c r="L16" s="354">
        <v>25360</v>
      </c>
      <c r="M16" s="354">
        <v>4725</v>
      </c>
      <c r="N16" s="354">
        <v>6090</v>
      </c>
      <c r="O16" s="354">
        <v>5188.8679266748049</v>
      </c>
      <c r="P16" s="357">
        <v>25647.4</v>
      </c>
      <c r="R16" s="134"/>
      <c r="S16" s="138"/>
      <c r="T16" s="134"/>
      <c r="U16" s="134"/>
      <c r="V16" s="245"/>
      <c r="W16" s="245"/>
      <c r="X16" s="245"/>
      <c r="Y16" s="355"/>
      <c r="Z16" s="355"/>
      <c r="AA16" s="355"/>
      <c r="AB16" s="355"/>
      <c r="AC16" s="355"/>
      <c r="AD16" s="355"/>
      <c r="AE16" s="355"/>
      <c r="AF16" s="355"/>
      <c r="AG16" s="355"/>
      <c r="AH16" s="134"/>
      <c r="AI16" s="134"/>
      <c r="AJ16" s="134"/>
    </row>
    <row r="17" spans="2:36" ht="13.5" customHeight="1" x14ac:dyDescent="0.15">
      <c r="B17" s="157"/>
      <c r="C17" s="134">
        <v>8</v>
      </c>
      <c r="D17" s="155"/>
      <c r="E17" s="220">
        <v>0</v>
      </c>
      <c r="F17" s="220">
        <v>0</v>
      </c>
      <c r="G17" s="220">
        <v>0</v>
      </c>
      <c r="H17" s="354">
        <v>115</v>
      </c>
      <c r="I17" s="357">
        <v>3150</v>
      </c>
      <c r="J17" s="354">
        <v>5040</v>
      </c>
      <c r="K17" s="354">
        <v>4334.5639467962692</v>
      </c>
      <c r="L17" s="354">
        <v>27365.200000000001</v>
      </c>
      <c r="M17" s="354">
        <v>4725</v>
      </c>
      <c r="N17" s="354">
        <v>6090</v>
      </c>
      <c r="O17" s="357">
        <v>5190.6689349698136</v>
      </c>
      <c r="P17" s="357">
        <v>28423.8</v>
      </c>
      <c r="R17" s="134"/>
      <c r="S17" s="138"/>
      <c r="T17" s="134"/>
      <c r="U17" s="134"/>
      <c r="V17" s="245"/>
      <c r="W17" s="245"/>
      <c r="X17" s="245"/>
      <c r="Y17" s="355"/>
      <c r="Z17" s="355"/>
      <c r="AA17" s="355"/>
      <c r="AB17" s="355"/>
      <c r="AC17" s="355"/>
      <c r="AD17" s="355"/>
      <c r="AE17" s="355"/>
      <c r="AF17" s="355"/>
      <c r="AG17" s="355"/>
      <c r="AH17" s="134"/>
      <c r="AI17" s="134"/>
      <c r="AJ17" s="134"/>
    </row>
    <row r="18" spans="2:36" ht="13.5" customHeight="1" x14ac:dyDescent="0.15">
      <c r="B18" s="157"/>
      <c r="C18" s="134">
        <v>9</v>
      </c>
      <c r="D18" s="155"/>
      <c r="E18" s="220">
        <v>2315.25</v>
      </c>
      <c r="F18" s="220">
        <v>2415</v>
      </c>
      <c r="G18" s="220">
        <v>2398.377841278088</v>
      </c>
      <c r="H18" s="354">
        <v>1457.2</v>
      </c>
      <c r="I18" s="354">
        <v>3675</v>
      </c>
      <c r="J18" s="354">
        <v>5040</v>
      </c>
      <c r="K18" s="354">
        <v>4443.5510204081611</v>
      </c>
      <c r="L18" s="354">
        <v>17986.599999999999</v>
      </c>
      <c r="M18" s="354">
        <v>4725</v>
      </c>
      <c r="N18" s="354">
        <v>6090</v>
      </c>
      <c r="O18" s="354">
        <v>5204.9214176821561</v>
      </c>
      <c r="P18" s="357">
        <v>18529.900000000001</v>
      </c>
      <c r="R18" s="134"/>
      <c r="S18" s="138"/>
      <c r="T18" s="134"/>
      <c r="U18" s="134"/>
      <c r="V18" s="245"/>
      <c r="W18" s="245"/>
      <c r="X18" s="245"/>
      <c r="Y18" s="355"/>
      <c r="Z18" s="355"/>
      <c r="AA18" s="355"/>
      <c r="AB18" s="355"/>
      <c r="AC18" s="355"/>
      <c r="AD18" s="355"/>
      <c r="AE18" s="355"/>
      <c r="AF18" s="355"/>
      <c r="AG18" s="355"/>
      <c r="AH18" s="134"/>
      <c r="AI18" s="134"/>
      <c r="AJ18" s="134"/>
    </row>
    <row r="19" spans="2:36" ht="13.5" customHeight="1" x14ac:dyDescent="0.15">
      <c r="B19" s="157"/>
      <c r="C19" s="134">
        <v>10</v>
      </c>
      <c r="D19" s="155"/>
      <c r="E19" s="220">
        <v>2315.25</v>
      </c>
      <c r="F19" s="220">
        <v>2415</v>
      </c>
      <c r="G19" s="220">
        <v>2408.1378364905286</v>
      </c>
      <c r="H19" s="354">
        <v>1010</v>
      </c>
      <c r="I19" s="354">
        <v>3675</v>
      </c>
      <c r="J19" s="354">
        <v>5040</v>
      </c>
      <c r="K19" s="354">
        <v>4543.5629785619703</v>
      </c>
      <c r="L19" s="354">
        <v>25523.9</v>
      </c>
      <c r="M19" s="354">
        <v>4725</v>
      </c>
      <c r="N19" s="354">
        <v>6090</v>
      </c>
      <c r="O19" s="354">
        <v>5249.0085944731009</v>
      </c>
      <c r="P19" s="357">
        <v>27396.1</v>
      </c>
      <c r="R19" s="134"/>
      <c r="S19" s="138"/>
      <c r="T19" s="134"/>
      <c r="U19" s="134"/>
      <c r="V19" s="245"/>
      <c r="W19" s="245"/>
      <c r="X19" s="245"/>
      <c r="Y19" s="355"/>
      <c r="Z19" s="355"/>
      <c r="AA19" s="355"/>
      <c r="AB19" s="355"/>
      <c r="AC19" s="355"/>
      <c r="AD19" s="355"/>
      <c r="AE19" s="355"/>
      <c r="AF19" s="355"/>
      <c r="AG19" s="355"/>
      <c r="AH19" s="134"/>
      <c r="AI19" s="134"/>
      <c r="AJ19" s="134"/>
    </row>
    <row r="20" spans="2:36" ht="13.5" customHeight="1" x14ac:dyDescent="0.15">
      <c r="B20" s="157"/>
      <c r="C20" s="134">
        <v>11</v>
      </c>
      <c r="D20" s="155"/>
      <c r="E20" s="220">
        <v>2535.75</v>
      </c>
      <c r="F20" s="244">
        <v>2756.25</v>
      </c>
      <c r="G20" s="220">
        <v>2626.0523450586265</v>
      </c>
      <c r="H20" s="354">
        <v>612.6</v>
      </c>
      <c r="I20" s="354">
        <v>4200</v>
      </c>
      <c r="J20" s="354">
        <v>5250</v>
      </c>
      <c r="K20" s="354">
        <v>4827.7333566678335</v>
      </c>
      <c r="L20" s="354">
        <v>22259.1</v>
      </c>
      <c r="M20" s="354">
        <v>4515</v>
      </c>
      <c r="N20" s="354">
        <v>6300</v>
      </c>
      <c r="O20" s="354">
        <v>5277.599938954455</v>
      </c>
      <c r="P20" s="357">
        <v>23381.5</v>
      </c>
      <c r="R20" s="134"/>
      <c r="S20" s="138"/>
      <c r="T20" s="134"/>
      <c r="U20" s="134"/>
      <c r="V20" s="245"/>
      <c r="W20" s="245"/>
      <c r="X20" s="245"/>
      <c r="Y20" s="355"/>
      <c r="Z20" s="355"/>
      <c r="AA20" s="355"/>
      <c r="AB20" s="355"/>
      <c r="AC20" s="355"/>
      <c r="AD20" s="355"/>
      <c r="AE20" s="355"/>
      <c r="AF20" s="355"/>
      <c r="AG20" s="355"/>
      <c r="AH20" s="134"/>
      <c r="AI20" s="134"/>
      <c r="AJ20" s="134"/>
    </row>
    <row r="21" spans="2:36" ht="13.5" customHeight="1" x14ac:dyDescent="0.15">
      <c r="B21" s="157"/>
      <c r="C21" s="134">
        <v>12</v>
      </c>
      <c r="D21" s="155"/>
      <c r="E21" s="244">
        <v>2756.25</v>
      </c>
      <c r="F21" s="220">
        <v>2976.75</v>
      </c>
      <c r="G21" s="220">
        <v>2877.07917888563</v>
      </c>
      <c r="H21" s="354">
        <v>1506.1</v>
      </c>
      <c r="I21" s="354">
        <v>4725</v>
      </c>
      <c r="J21" s="354">
        <v>5775</v>
      </c>
      <c r="K21" s="354">
        <v>5307.6083398133751</v>
      </c>
      <c r="L21" s="354">
        <v>32489.7</v>
      </c>
      <c r="M21" s="354">
        <v>4725</v>
      </c>
      <c r="N21" s="354">
        <v>6510</v>
      </c>
      <c r="O21" s="354">
        <v>5540.2756564398778</v>
      </c>
      <c r="P21" s="357">
        <v>37136.699999999997</v>
      </c>
      <c r="R21" s="134"/>
      <c r="S21" s="138"/>
      <c r="T21" s="134"/>
      <c r="U21" s="134"/>
      <c r="V21" s="245"/>
      <c r="W21" s="245"/>
      <c r="X21" s="245"/>
      <c r="Y21" s="355"/>
      <c r="Z21" s="355"/>
      <c r="AA21" s="355"/>
      <c r="AB21" s="355"/>
      <c r="AC21" s="355"/>
      <c r="AD21" s="355"/>
      <c r="AE21" s="355"/>
      <c r="AF21" s="355"/>
      <c r="AG21" s="355"/>
      <c r="AH21" s="134"/>
      <c r="AI21" s="134"/>
      <c r="AJ21" s="134"/>
    </row>
    <row r="22" spans="2:36" ht="13.5" customHeight="1" x14ac:dyDescent="0.15">
      <c r="B22" s="157" t="s">
        <v>266</v>
      </c>
      <c r="C22" s="134">
        <v>1</v>
      </c>
      <c r="D22" s="155" t="s">
        <v>267</v>
      </c>
      <c r="E22" s="220">
        <v>2310</v>
      </c>
      <c r="F22" s="220">
        <v>2756.25</v>
      </c>
      <c r="G22" s="220">
        <v>2568.1465942744326</v>
      </c>
      <c r="H22" s="354">
        <v>409.3</v>
      </c>
      <c r="I22" s="354">
        <v>4200</v>
      </c>
      <c r="J22" s="354">
        <v>5460</v>
      </c>
      <c r="K22" s="354">
        <v>4919.2342872791996</v>
      </c>
      <c r="L22" s="354">
        <v>25710.2</v>
      </c>
      <c r="M22" s="354">
        <v>4515</v>
      </c>
      <c r="N22" s="354">
        <v>6510</v>
      </c>
      <c r="O22" s="354">
        <v>5485.5642804444569</v>
      </c>
      <c r="P22" s="357">
        <v>29962</v>
      </c>
      <c r="R22" s="134"/>
      <c r="S22" s="138"/>
      <c r="T22" s="134"/>
      <c r="U22" s="134"/>
      <c r="V22" s="245"/>
      <c r="W22" s="245"/>
      <c r="X22" s="245"/>
      <c r="Y22" s="355"/>
      <c r="Z22" s="355"/>
      <c r="AA22" s="355"/>
      <c r="AB22" s="355"/>
      <c r="AC22" s="355"/>
      <c r="AD22" s="355"/>
      <c r="AE22" s="355"/>
      <c r="AF22" s="355"/>
      <c r="AG22" s="355"/>
      <c r="AH22" s="134"/>
      <c r="AI22" s="134"/>
      <c r="AJ22" s="134"/>
    </row>
    <row r="23" spans="2:36" ht="13.5" customHeight="1" x14ac:dyDescent="0.15">
      <c r="B23" s="157"/>
      <c r="C23" s="134">
        <v>2</v>
      </c>
      <c r="D23" s="155"/>
      <c r="E23" s="220">
        <v>0</v>
      </c>
      <c r="F23" s="220">
        <v>0</v>
      </c>
      <c r="G23" s="220">
        <v>0</v>
      </c>
      <c r="H23" s="354">
        <v>0</v>
      </c>
      <c r="I23" s="354">
        <v>3990</v>
      </c>
      <c r="J23" s="354">
        <v>5250</v>
      </c>
      <c r="K23" s="354">
        <v>4728.8097243867014</v>
      </c>
      <c r="L23" s="354">
        <v>18160.900000000001</v>
      </c>
      <c r="M23" s="354">
        <v>4410</v>
      </c>
      <c r="N23" s="354">
        <v>5250</v>
      </c>
      <c r="O23" s="354">
        <v>4921.0014005602252</v>
      </c>
      <c r="P23" s="357">
        <v>21065.599999999999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</row>
    <row r="24" spans="2:36" ht="13.5" customHeight="1" x14ac:dyDescent="0.15">
      <c r="B24" s="157"/>
      <c r="C24" s="134">
        <v>3</v>
      </c>
      <c r="D24" s="155"/>
      <c r="E24" s="220">
        <v>0</v>
      </c>
      <c r="F24" s="220">
        <v>0</v>
      </c>
      <c r="G24" s="220">
        <v>0</v>
      </c>
      <c r="H24" s="354">
        <v>69.8</v>
      </c>
      <c r="I24" s="354">
        <v>3150</v>
      </c>
      <c r="J24" s="354">
        <v>5460</v>
      </c>
      <c r="K24" s="354">
        <v>4580.8245732058931</v>
      </c>
      <c r="L24" s="354">
        <v>19752.2</v>
      </c>
      <c r="M24" s="354">
        <v>4515</v>
      </c>
      <c r="N24" s="354">
        <v>5565</v>
      </c>
      <c r="O24" s="354">
        <v>4819.682098180434</v>
      </c>
      <c r="P24" s="357">
        <v>20802.5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</row>
    <row r="25" spans="2:36" ht="13.5" customHeight="1" x14ac:dyDescent="0.15">
      <c r="B25" s="358"/>
      <c r="C25" s="150">
        <v>4</v>
      </c>
      <c r="D25" s="160"/>
      <c r="E25" s="247">
        <v>0</v>
      </c>
      <c r="F25" s="247">
        <v>0</v>
      </c>
      <c r="G25" s="247">
        <v>0</v>
      </c>
      <c r="H25" s="359">
        <v>54.9</v>
      </c>
      <c r="I25" s="359">
        <v>3990</v>
      </c>
      <c r="J25" s="359">
        <v>4725</v>
      </c>
      <c r="K25" s="359">
        <v>4466.8183280553421</v>
      </c>
      <c r="L25" s="359">
        <v>25927.599999999999</v>
      </c>
      <c r="M25" s="359">
        <v>4725</v>
      </c>
      <c r="N25" s="359">
        <v>5775</v>
      </c>
      <c r="O25" s="359">
        <v>5224.4673935708088</v>
      </c>
      <c r="P25" s="360">
        <v>27269.8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</row>
    <row r="26" spans="2:36" x14ac:dyDescent="0.15"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</row>
    <row r="27" spans="2:36" x14ac:dyDescent="0.15">
      <c r="P27" s="355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</row>
    <row r="28" spans="2:36" x14ac:dyDescent="0.15">
      <c r="P28" s="355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</row>
    <row r="29" spans="2:36" ht="13.5" x14ac:dyDescent="0.15">
      <c r="E29" s="177"/>
      <c r="F29" s="177"/>
      <c r="G29" s="177"/>
      <c r="H29" s="177"/>
      <c r="P29" s="355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</row>
    <row r="30" spans="2:36" ht="13.5" x14ac:dyDescent="0.15">
      <c r="E30" s="177"/>
      <c r="F30" s="177"/>
      <c r="G30" s="177"/>
      <c r="H30" s="177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</row>
    <row r="31" spans="2:36" ht="13.5" x14ac:dyDescent="0.15">
      <c r="E31" s="177"/>
      <c r="F31" s="177"/>
      <c r="G31" s="177"/>
      <c r="H31" s="177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</row>
    <row r="32" spans="2:36" ht="13.5" x14ac:dyDescent="0.15">
      <c r="E32" s="177"/>
      <c r="F32" s="177"/>
      <c r="G32" s="177"/>
      <c r="H32" s="177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</row>
    <row r="33" spans="18:36" x14ac:dyDescent="0.15"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</row>
    <row r="34" spans="18:36" x14ac:dyDescent="0.15"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</row>
    <row r="35" spans="18:36" x14ac:dyDescent="0.15"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</row>
    <row r="36" spans="18:36" x14ac:dyDescent="0.15"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8:36" x14ac:dyDescent="0.15"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</row>
    <row r="38" spans="18:36" x14ac:dyDescent="0.15"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</row>
    <row r="39" spans="18:36" x14ac:dyDescent="0.15"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</row>
  </sheetData>
  <phoneticPr fontId="6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horizontalDpi="300" verticalDpi="300" r:id="rId1"/>
  <headerFooter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5" style="179" customWidth="1"/>
    <col min="3" max="3" width="2.75" style="179" customWidth="1"/>
    <col min="4" max="4" width="5.25" style="179" customWidth="1"/>
    <col min="5" max="7" width="5.875" style="179" customWidth="1"/>
    <col min="8" max="8" width="8.375" style="179" customWidth="1"/>
    <col min="9" max="11" width="5.875" style="179" customWidth="1"/>
    <col min="12" max="12" width="8.125" style="179" customWidth="1"/>
    <col min="13" max="15" width="5.875" style="179" customWidth="1"/>
    <col min="16" max="16" width="7.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7.75" style="179" customWidth="1"/>
    <col min="25" max="16384" width="7.5" style="179"/>
  </cols>
  <sheetData>
    <row r="1" spans="1:51" ht="15" customHeight="1" x14ac:dyDescent="0.15">
      <c r="A1" s="135"/>
      <c r="B1" s="413"/>
      <c r="C1" s="413"/>
      <c r="D1" s="413"/>
      <c r="Z1" s="134"/>
      <c r="AA1" s="414"/>
      <c r="AB1" s="414"/>
      <c r="AC1" s="414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1:51" ht="12.75" customHeight="1" x14ac:dyDescent="0.15">
      <c r="B2" s="135" t="s">
        <v>294</v>
      </c>
      <c r="C2" s="415"/>
      <c r="D2" s="415"/>
      <c r="Z2" s="176"/>
      <c r="AA2" s="134"/>
      <c r="AB2" s="416"/>
      <c r="AC2" s="41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1" ht="12.75" customHeight="1" x14ac:dyDescent="0.15">
      <c r="B3" s="415"/>
      <c r="C3" s="415"/>
      <c r="D3" s="415"/>
      <c r="X3" s="180" t="s">
        <v>87</v>
      </c>
      <c r="Z3" s="176"/>
      <c r="AA3" s="416"/>
      <c r="AB3" s="416"/>
      <c r="AC3" s="41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  <c r="AY3" s="176"/>
    </row>
    <row r="4" spans="1:51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</row>
    <row r="5" spans="1:51" ht="13.5" customHeight="1" x14ac:dyDescent="0.15">
      <c r="B5" s="139"/>
      <c r="C5" s="347" t="s">
        <v>260</v>
      </c>
      <c r="D5" s="346"/>
      <c r="E5" s="372" t="s">
        <v>273</v>
      </c>
      <c r="F5" s="373"/>
      <c r="G5" s="373"/>
      <c r="H5" s="374"/>
      <c r="I5" s="372" t="s">
        <v>274</v>
      </c>
      <c r="J5" s="373"/>
      <c r="K5" s="373"/>
      <c r="L5" s="374"/>
      <c r="M5" s="372" t="s">
        <v>295</v>
      </c>
      <c r="N5" s="373"/>
      <c r="O5" s="373"/>
      <c r="P5" s="374"/>
      <c r="Q5" s="372" t="s">
        <v>296</v>
      </c>
      <c r="R5" s="373"/>
      <c r="S5" s="373"/>
      <c r="T5" s="374"/>
      <c r="U5" s="372" t="s">
        <v>276</v>
      </c>
      <c r="V5" s="373"/>
      <c r="W5" s="373"/>
      <c r="X5" s="374"/>
      <c r="Z5" s="176"/>
      <c r="AA5" s="134"/>
      <c r="AB5" s="375"/>
      <c r="AC5" s="376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176"/>
      <c r="AY5" s="176"/>
    </row>
    <row r="6" spans="1:51" ht="13.5" customHeight="1" x14ac:dyDescent="0.15">
      <c r="B6" s="350" t="s">
        <v>277</v>
      </c>
      <c r="C6" s="376"/>
      <c r="D6" s="377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Q6" s="378" t="s">
        <v>278</v>
      </c>
      <c r="R6" s="378" t="s">
        <v>174</v>
      </c>
      <c r="S6" s="378" t="s">
        <v>279</v>
      </c>
      <c r="T6" s="378" t="s">
        <v>98</v>
      </c>
      <c r="U6" s="378" t="s">
        <v>278</v>
      </c>
      <c r="V6" s="378" t="s">
        <v>174</v>
      </c>
      <c r="W6" s="378" t="s">
        <v>279</v>
      </c>
      <c r="X6" s="378" t="s">
        <v>98</v>
      </c>
      <c r="Z6" s="176"/>
      <c r="AA6" s="376"/>
      <c r="AB6" s="376"/>
      <c r="AC6" s="376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176"/>
      <c r="AY6" s="176"/>
    </row>
    <row r="7" spans="1:51" ht="13.5" customHeight="1" x14ac:dyDescent="0.15">
      <c r="B7" s="149"/>
      <c r="C7" s="150"/>
      <c r="D7" s="15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Q7" s="380"/>
      <c r="R7" s="380"/>
      <c r="S7" s="380" t="s">
        <v>280</v>
      </c>
      <c r="T7" s="380"/>
      <c r="U7" s="380"/>
      <c r="V7" s="380"/>
      <c r="W7" s="380" t="s">
        <v>280</v>
      </c>
      <c r="X7" s="380"/>
      <c r="Z7" s="176"/>
      <c r="AA7" s="134"/>
      <c r="AB7" s="134"/>
      <c r="AC7" s="134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76"/>
      <c r="AY7" s="176"/>
    </row>
    <row r="8" spans="1:51" ht="13.5" customHeight="1" x14ac:dyDescent="0.15">
      <c r="B8" s="157" t="s">
        <v>297</v>
      </c>
      <c r="C8" s="313">
        <v>22</v>
      </c>
      <c r="D8" s="155" t="s">
        <v>298</v>
      </c>
      <c r="E8" s="357">
        <v>1200</v>
      </c>
      <c r="F8" s="354">
        <v>2101</v>
      </c>
      <c r="G8" s="357">
        <v>1536</v>
      </c>
      <c r="H8" s="354">
        <v>876648</v>
      </c>
      <c r="I8" s="354">
        <v>840</v>
      </c>
      <c r="J8" s="354">
        <v>1365</v>
      </c>
      <c r="K8" s="354">
        <v>1081</v>
      </c>
      <c r="L8" s="354">
        <v>723908</v>
      </c>
      <c r="M8" s="354">
        <v>1418</v>
      </c>
      <c r="N8" s="354">
        <v>2730</v>
      </c>
      <c r="O8" s="354">
        <v>1917</v>
      </c>
      <c r="P8" s="354">
        <v>76555</v>
      </c>
      <c r="Q8" s="354">
        <v>651</v>
      </c>
      <c r="R8" s="354">
        <v>998</v>
      </c>
      <c r="S8" s="354">
        <v>772</v>
      </c>
      <c r="T8" s="354">
        <v>181648</v>
      </c>
      <c r="U8" s="354">
        <v>3045</v>
      </c>
      <c r="V8" s="354">
        <v>4500</v>
      </c>
      <c r="W8" s="354">
        <v>3476</v>
      </c>
      <c r="X8" s="357">
        <v>153579</v>
      </c>
      <c r="Z8" s="176"/>
      <c r="AA8" s="138"/>
      <c r="AB8" s="313"/>
      <c r="AC8" s="134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76"/>
      <c r="AY8" s="176"/>
    </row>
    <row r="9" spans="1:51" ht="13.5" customHeight="1" x14ac:dyDescent="0.15">
      <c r="B9" s="157"/>
      <c r="C9" s="313">
        <v>23</v>
      </c>
      <c r="D9" s="155"/>
      <c r="E9" s="158">
        <v>1155</v>
      </c>
      <c r="F9" s="158">
        <v>2047.5</v>
      </c>
      <c r="G9" s="159">
        <v>1492.1949521128568</v>
      </c>
      <c r="H9" s="158">
        <v>995479.80000000016</v>
      </c>
      <c r="I9" s="158">
        <v>840</v>
      </c>
      <c r="J9" s="158">
        <v>1365</v>
      </c>
      <c r="K9" s="158">
        <v>1052.9095975230284</v>
      </c>
      <c r="L9" s="158">
        <v>779140.1</v>
      </c>
      <c r="M9" s="158">
        <v>1312.5</v>
      </c>
      <c r="N9" s="158">
        <v>2415</v>
      </c>
      <c r="O9" s="158">
        <v>1759.804284291499</v>
      </c>
      <c r="P9" s="158">
        <v>122968.20000000001</v>
      </c>
      <c r="Q9" s="158">
        <v>630</v>
      </c>
      <c r="R9" s="158">
        <v>1053.1500000000001</v>
      </c>
      <c r="S9" s="158">
        <v>782.01804720897087</v>
      </c>
      <c r="T9" s="158">
        <v>193711.39999999997</v>
      </c>
      <c r="U9" s="159">
        <v>3037.0200000000004</v>
      </c>
      <c r="V9" s="158">
        <v>4095</v>
      </c>
      <c r="W9" s="158">
        <v>3432.2702019183589</v>
      </c>
      <c r="X9" s="159">
        <v>182494.30000000005</v>
      </c>
      <c r="Z9" s="176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76"/>
      <c r="AY9" s="176"/>
    </row>
    <row r="10" spans="1:51" ht="13.5" customHeight="1" x14ac:dyDescent="0.15">
      <c r="B10" s="358"/>
      <c r="C10" s="315">
        <v>24</v>
      </c>
      <c r="D10" s="160"/>
      <c r="E10" s="238">
        <v>997.5</v>
      </c>
      <c r="F10" s="238">
        <v>2100</v>
      </c>
      <c r="G10" s="239">
        <v>1273.2686852986442</v>
      </c>
      <c r="H10" s="238">
        <v>1291047.3999999999</v>
      </c>
      <c r="I10" s="238">
        <v>735</v>
      </c>
      <c r="J10" s="238">
        <v>1260</v>
      </c>
      <c r="K10" s="239">
        <v>887.74776250372508</v>
      </c>
      <c r="L10" s="238">
        <v>749012.20000000007</v>
      </c>
      <c r="M10" s="238">
        <v>1312.5</v>
      </c>
      <c r="N10" s="238">
        <v>2788.8</v>
      </c>
      <c r="O10" s="239">
        <v>1694.3455085454416</v>
      </c>
      <c r="P10" s="238">
        <v>141427.1</v>
      </c>
      <c r="Q10" s="238">
        <v>577.5</v>
      </c>
      <c r="R10" s="238">
        <v>945</v>
      </c>
      <c r="S10" s="239">
        <v>698.00637046132726</v>
      </c>
      <c r="T10" s="238">
        <v>321349.90000000002</v>
      </c>
      <c r="U10" s="238">
        <v>3150</v>
      </c>
      <c r="V10" s="238">
        <v>4410</v>
      </c>
      <c r="W10" s="239">
        <v>3463.2893888314784</v>
      </c>
      <c r="X10" s="240">
        <v>224997</v>
      </c>
      <c r="Z10" s="176"/>
      <c r="AA10" s="138"/>
      <c r="AB10" s="313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  <c r="AY10" s="176"/>
    </row>
    <row r="11" spans="1:51" ht="13.5" customHeight="1" x14ac:dyDescent="0.15">
      <c r="B11" s="417"/>
      <c r="C11" s="418">
        <v>4</v>
      </c>
      <c r="D11" s="419"/>
      <c r="E11" s="420">
        <v>997.5</v>
      </c>
      <c r="F11" s="420">
        <v>1396.5</v>
      </c>
      <c r="G11" s="420">
        <v>1206.5861041241994</v>
      </c>
      <c r="H11" s="420">
        <v>101122.8</v>
      </c>
      <c r="I11" s="420">
        <v>787.5</v>
      </c>
      <c r="J11" s="420">
        <v>1050</v>
      </c>
      <c r="K11" s="420">
        <v>902.60228411389426</v>
      </c>
      <c r="L11" s="420">
        <v>58432.3</v>
      </c>
      <c r="M11" s="420">
        <v>1575</v>
      </c>
      <c r="N11" s="420">
        <v>2310</v>
      </c>
      <c r="O11" s="420">
        <v>1755.079162025814</v>
      </c>
      <c r="P11" s="420">
        <v>14169.5</v>
      </c>
      <c r="Q11" s="420">
        <v>577.5</v>
      </c>
      <c r="R11" s="420">
        <v>865.2</v>
      </c>
      <c r="S11" s="420">
        <v>718.83892155636192</v>
      </c>
      <c r="T11" s="420">
        <v>23760.300000000003</v>
      </c>
      <c r="U11" s="420">
        <v>3255</v>
      </c>
      <c r="V11" s="420">
        <v>3780</v>
      </c>
      <c r="W11" s="420">
        <v>3489.72070070277</v>
      </c>
      <c r="X11" s="419">
        <v>20202.899999999998</v>
      </c>
      <c r="Z11" s="176"/>
      <c r="AA11" s="421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418"/>
      <c r="AM11" s="418"/>
      <c r="AN11" s="418"/>
      <c r="AO11" s="418"/>
      <c r="AP11" s="418"/>
      <c r="AQ11" s="418"/>
      <c r="AR11" s="418"/>
      <c r="AS11" s="418"/>
      <c r="AT11" s="418"/>
      <c r="AU11" s="418"/>
      <c r="AV11" s="418"/>
      <c r="AW11" s="418"/>
      <c r="AX11" s="176"/>
      <c r="AY11" s="176"/>
    </row>
    <row r="12" spans="1:51" ht="13.5" customHeight="1" x14ac:dyDescent="0.15">
      <c r="B12" s="417"/>
      <c r="C12" s="418">
        <v>5</v>
      </c>
      <c r="D12" s="419"/>
      <c r="E12" s="420">
        <v>997.5</v>
      </c>
      <c r="F12" s="420">
        <v>1365</v>
      </c>
      <c r="G12" s="420">
        <v>1189.9391672677552</v>
      </c>
      <c r="H12" s="420">
        <v>131495.20000000001</v>
      </c>
      <c r="I12" s="420">
        <v>787.5</v>
      </c>
      <c r="J12" s="420">
        <v>1050</v>
      </c>
      <c r="K12" s="420">
        <v>913.63801849405525</v>
      </c>
      <c r="L12" s="420">
        <v>72694</v>
      </c>
      <c r="M12" s="420">
        <v>1785</v>
      </c>
      <c r="N12" s="420">
        <v>2788.8</v>
      </c>
      <c r="O12" s="420">
        <v>2053.543403979239</v>
      </c>
      <c r="P12" s="420">
        <v>19282.8</v>
      </c>
      <c r="Q12" s="420">
        <v>630</v>
      </c>
      <c r="R12" s="420">
        <v>899.95500000000004</v>
      </c>
      <c r="S12" s="420">
        <v>754.48675188709717</v>
      </c>
      <c r="T12" s="420">
        <v>35608.700000000004</v>
      </c>
      <c r="U12" s="420">
        <v>3255</v>
      </c>
      <c r="V12" s="420">
        <v>3990</v>
      </c>
      <c r="W12" s="420">
        <v>3550.0211973461292</v>
      </c>
      <c r="X12" s="419">
        <v>23654.9</v>
      </c>
      <c r="Z12" s="176"/>
      <c r="AA12" s="421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AU12" s="418"/>
      <c r="AV12" s="418"/>
      <c r="AW12" s="418"/>
      <c r="AX12" s="176"/>
      <c r="AY12" s="176"/>
    </row>
    <row r="13" spans="1:51" ht="13.5" customHeight="1" x14ac:dyDescent="0.15">
      <c r="B13" s="417"/>
      <c r="C13" s="418">
        <v>6</v>
      </c>
      <c r="D13" s="419"/>
      <c r="E13" s="420">
        <v>997.5</v>
      </c>
      <c r="F13" s="420">
        <v>1417.5</v>
      </c>
      <c r="G13" s="420">
        <v>1186.6627677148906</v>
      </c>
      <c r="H13" s="420">
        <v>111575.4</v>
      </c>
      <c r="I13" s="420">
        <v>840</v>
      </c>
      <c r="J13" s="420">
        <v>1081.5</v>
      </c>
      <c r="K13" s="420">
        <v>946.88442833596196</v>
      </c>
      <c r="L13" s="420">
        <v>65128.899999999994</v>
      </c>
      <c r="M13" s="420">
        <v>1785</v>
      </c>
      <c r="N13" s="420">
        <v>2788.8</v>
      </c>
      <c r="O13" s="420">
        <v>2189.2588703837796</v>
      </c>
      <c r="P13" s="420">
        <v>12320.5</v>
      </c>
      <c r="Q13" s="420">
        <v>630</v>
      </c>
      <c r="R13" s="420">
        <v>945</v>
      </c>
      <c r="S13" s="420">
        <v>722.9024770885909</v>
      </c>
      <c r="T13" s="420">
        <v>22725.800000000003</v>
      </c>
      <c r="U13" s="420">
        <v>3360</v>
      </c>
      <c r="V13" s="420">
        <v>4038.3</v>
      </c>
      <c r="W13" s="420">
        <v>3635.7924544972611</v>
      </c>
      <c r="X13" s="419">
        <v>17817</v>
      </c>
      <c r="Z13" s="176"/>
      <c r="AA13" s="421"/>
      <c r="AB13" s="418"/>
      <c r="AC13" s="418"/>
      <c r="AD13" s="418"/>
      <c r="AE13" s="418"/>
      <c r="AF13" s="418"/>
      <c r="AG13" s="418"/>
      <c r="AH13" s="418"/>
      <c r="AI13" s="418"/>
      <c r="AJ13" s="418"/>
      <c r="AK13" s="418"/>
      <c r="AL13" s="418"/>
      <c r="AM13" s="418"/>
      <c r="AN13" s="418"/>
      <c r="AO13" s="418"/>
      <c r="AP13" s="418"/>
      <c r="AQ13" s="418"/>
      <c r="AR13" s="418"/>
      <c r="AS13" s="418"/>
      <c r="AT13" s="418"/>
      <c r="AU13" s="418"/>
      <c r="AV13" s="418"/>
      <c r="AW13" s="418"/>
      <c r="AX13" s="176"/>
      <c r="AY13" s="176"/>
    </row>
    <row r="14" spans="1:51" ht="13.5" customHeight="1" x14ac:dyDescent="0.15">
      <c r="B14" s="417"/>
      <c r="C14" s="418">
        <v>7</v>
      </c>
      <c r="D14" s="419"/>
      <c r="E14" s="420">
        <v>1050</v>
      </c>
      <c r="F14" s="420">
        <v>1680</v>
      </c>
      <c r="G14" s="420">
        <v>1232.4823105303346</v>
      </c>
      <c r="H14" s="420">
        <v>147760.29999999999</v>
      </c>
      <c r="I14" s="420">
        <v>840</v>
      </c>
      <c r="J14" s="420">
        <v>1260</v>
      </c>
      <c r="K14" s="420">
        <v>968.1695101574179</v>
      </c>
      <c r="L14" s="420">
        <v>72852.399999999994</v>
      </c>
      <c r="M14" s="420">
        <v>1680</v>
      </c>
      <c r="N14" s="420">
        <v>2788.8</v>
      </c>
      <c r="O14" s="420">
        <v>2124.063034508195</v>
      </c>
      <c r="P14" s="420">
        <v>13294.5</v>
      </c>
      <c r="Q14" s="420">
        <v>630</v>
      </c>
      <c r="R14" s="420">
        <v>945</v>
      </c>
      <c r="S14" s="420">
        <v>770.96854589205918</v>
      </c>
      <c r="T14" s="420">
        <v>24643.199999999997</v>
      </c>
      <c r="U14" s="420">
        <v>3360</v>
      </c>
      <c r="V14" s="420">
        <v>4200</v>
      </c>
      <c r="W14" s="420">
        <v>3715.6924874374713</v>
      </c>
      <c r="X14" s="419">
        <v>22165.4</v>
      </c>
      <c r="Z14" s="176"/>
      <c r="AA14" s="421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176"/>
      <c r="AY14" s="176"/>
    </row>
    <row r="15" spans="1:51" ht="13.5" customHeight="1" x14ac:dyDescent="0.15">
      <c r="B15" s="417"/>
      <c r="C15" s="418">
        <v>8</v>
      </c>
      <c r="D15" s="419"/>
      <c r="E15" s="420">
        <v>1050</v>
      </c>
      <c r="F15" s="420">
        <v>1533</v>
      </c>
      <c r="G15" s="420">
        <v>1173.526426515466</v>
      </c>
      <c r="H15" s="420">
        <v>125169.3</v>
      </c>
      <c r="I15" s="420">
        <v>840</v>
      </c>
      <c r="J15" s="420">
        <v>1050</v>
      </c>
      <c r="K15" s="420">
        <v>918.20302184946547</v>
      </c>
      <c r="L15" s="420">
        <v>48621.200000000004</v>
      </c>
      <c r="M15" s="419">
        <v>1837.5</v>
      </c>
      <c r="N15" s="420">
        <v>2625</v>
      </c>
      <c r="O15" s="420">
        <v>2101.8139063621397</v>
      </c>
      <c r="P15" s="420">
        <v>15098.400000000001</v>
      </c>
      <c r="Q15" s="420">
        <v>630</v>
      </c>
      <c r="R15" s="420">
        <v>861</v>
      </c>
      <c r="S15" s="420">
        <v>764.1783653976978</v>
      </c>
      <c r="T15" s="420">
        <v>21494.6</v>
      </c>
      <c r="U15" s="420">
        <v>3465</v>
      </c>
      <c r="V15" s="420">
        <v>4200</v>
      </c>
      <c r="W15" s="420">
        <v>3782.12175073767</v>
      </c>
      <c r="X15" s="419">
        <v>17110.8</v>
      </c>
      <c r="Z15" s="176"/>
      <c r="AA15" s="421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418"/>
      <c r="AM15" s="418"/>
      <c r="AN15" s="418"/>
      <c r="AO15" s="418"/>
      <c r="AP15" s="418"/>
      <c r="AQ15" s="418"/>
      <c r="AR15" s="418"/>
      <c r="AS15" s="418"/>
      <c r="AT15" s="418"/>
      <c r="AU15" s="418"/>
      <c r="AV15" s="418"/>
      <c r="AW15" s="418"/>
      <c r="AX15" s="176"/>
      <c r="AY15" s="176"/>
    </row>
    <row r="16" spans="1:51" ht="13.5" customHeight="1" x14ac:dyDescent="0.15">
      <c r="B16" s="417"/>
      <c r="C16" s="418">
        <v>9</v>
      </c>
      <c r="D16" s="419"/>
      <c r="E16" s="420">
        <v>1102.5</v>
      </c>
      <c r="F16" s="420">
        <v>1667.4</v>
      </c>
      <c r="G16" s="419">
        <v>1238.9815982669718</v>
      </c>
      <c r="H16" s="420">
        <v>100949.7</v>
      </c>
      <c r="I16" s="420">
        <v>840</v>
      </c>
      <c r="J16" s="420">
        <v>1102.5</v>
      </c>
      <c r="K16" s="420">
        <v>926.0302036420602</v>
      </c>
      <c r="L16" s="420">
        <v>53853.1</v>
      </c>
      <c r="M16" s="419">
        <v>1785</v>
      </c>
      <c r="N16" s="420">
        <v>2625</v>
      </c>
      <c r="O16" s="420">
        <v>2109.607290533188</v>
      </c>
      <c r="P16" s="420">
        <v>9422.1</v>
      </c>
      <c r="Q16" s="420">
        <v>630</v>
      </c>
      <c r="R16" s="420">
        <v>861</v>
      </c>
      <c r="S16" s="420">
        <v>732.72607605892858</v>
      </c>
      <c r="T16" s="420">
        <v>24068</v>
      </c>
      <c r="U16" s="420">
        <v>3465</v>
      </c>
      <c r="V16" s="420">
        <v>4200</v>
      </c>
      <c r="W16" s="420">
        <v>3780.3979304894406</v>
      </c>
      <c r="X16" s="419">
        <v>17416.5</v>
      </c>
      <c r="Z16" s="176"/>
      <c r="AA16" s="421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418"/>
      <c r="AX16" s="176"/>
      <c r="AY16" s="176"/>
    </row>
    <row r="17" spans="2:51" ht="13.5" customHeight="1" x14ac:dyDescent="0.15">
      <c r="B17" s="417"/>
      <c r="C17" s="418">
        <v>10</v>
      </c>
      <c r="D17" s="419"/>
      <c r="E17" s="420">
        <v>1155</v>
      </c>
      <c r="F17" s="420">
        <v>1785</v>
      </c>
      <c r="G17" s="420">
        <v>1374.5700273714633</v>
      </c>
      <c r="H17" s="420">
        <v>131076.29999999999</v>
      </c>
      <c r="I17" s="420">
        <v>840</v>
      </c>
      <c r="J17" s="420">
        <v>1102.5</v>
      </c>
      <c r="K17" s="420">
        <v>946.06696872287159</v>
      </c>
      <c r="L17" s="420">
        <v>74301.2</v>
      </c>
      <c r="M17" s="420">
        <v>1575</v>
      </c>
      <c r="N17" s="420">
        <v>2205</v>
      </c>
      <c r="O17" s="420">
        <v>1742.9325893209245</v>
      </c>
      <c r="P17" s="420">
        <v>9431.7999999999993</v>
      </c>
      <c r="Q17" s="420">
        <v>630</v>
      </c>
      <c r="R17" s="420">
        <v>892.5</v>
      </c>
      <c r="S17" s="420">
        <v>699.21641020915888</v>
      </c>
      <c r="T17" s="420">
        <v>30599.300000000003</v>
      </c>
      <c r="U17" s="420">
        <v>3465</v>
      </c>
      <c r="V17" s="420">
        <v>4200</v>
      </c>
      <c r="W17" s="420">
        <v>3737.3368086704359</v>
      </c>
      <c r="X17" s="419">
        <v>22591.699999999997</v>
      </c>
      <c r="Z17" s="176"/>
      <c r="AA17" s="421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176"/>
      <c r="AY17" s="176"/>
    </row>
    <row r="18" spans="2:51" ht="13.5" customHeight="1" x14ac:dyDescent="0.15">
      <c r="B18" s="417"/>
      <c r="C18" s="418">
        <v>11</v>
      </c>
      <c r="D18" s="419"/>
      <c r="E18" s="420">
        <v>1365</v>
      </c>
      <c r="F18" s="420">
        <v>1995</v>
      </c>
      <c r="G18" s="419">
        <v>1528.4246294348889</v>
      </c>
      <c r="H18" s="420">
        <v>100109.4</v>
      </c>
      <c r="I18" s="420">
        <v>840</v>
      </c>
      <c r="J18" s="420">
        <v>1155</v>
      </c>
      <c r="K18" s="420">
        <v>918.26964770733366</v>
      </c>
      <c r="L18" s="420">
        <v>61359.8</v>
      </c>
      <c r="M18" s="420">
        <v>1575</v>
      </c>
      <c r="N18" s="420">
        <v>2205</v>
      </c>
      <c r="O18" s="420">
        <v>1740.9306662455051</v>
      </c>
      <c r="P18" s="420">
        <v>6939.2999999999993</v>
      </c>
      <c r="Q18" s="420">
        <v>630</v>
      </c>
      <c r="R18" s="420">
        <v>840</v>
      </c>
      <c r="S18" s="420">
        <v>703.71116204704151</v>
      </c>
      <c r="T18" s="420">
        <v>37617</v>
      </c>
      <c r="U18" s="420">
        <v>3360</v>
      </c>
      <c r="V18" s="420">
        <v>4200</v>
      </c>
      <c r="W18" s="420">
        <v>3676.7703085286321</v>
      </c>
      <c r="X18" s="419">
        <v>19119.2</v>
      </c>
      <c r="Z18" s="176"/>
      <c r="AA18" s="421"/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18"/>
      <c r="AQ18" s="418"/>
      <c r="AR18" s="418"/>
      <c r="AS18" s="418"/>
      <c r="AT18" s="418"/>
      <c r="AU18" s="418"/>
      <c r="AV18" s="418"/>
      <c r="AW18" s="418"/>
      <c r="AX18" s="176"/>
      <c r="AY18" s="176"/>
    </row>
    <row r="19" spans="2:51" ht="13.5" customHeight="1" x14ac:dyDescent="0.15">
      <c r="B19" s="417"/>
      <c r="C19" s="418">
        <v>12</v>
      </c>
      <c r="D19" s="418"/>
      <c r="E19" s="420">
        <v>1470</v>
      </c>
      <c r="F19" s="420">
        <v>2100</v>
      </c>
      <c r="G19" s="420">
        <v>1745.1458601310842</v>
      </c>
      <c r="H19" s="420">
        <v>96827.4</v>
      </c>
      <c r="I19" s="420">
        <v>945</v>
      </c>
      <c r="J19" s="420">
        <v>1171.8</v>
      </c>
      <c r="K19" s="420">
        <v>1009.0730383580711</v>
      </c>
      <c r="L19" s="420">
        <v>61295.200000000004</v>
      </c>
      <c r="M19" s="420">
        <v>1575</v>
      </c>
      <c r="N19" s="420">
        <v>2205</v>
      </c>
      <c r="O19" s="420">
        <v>1686.9722092077038</v>
      </c>
      <c r="P19" s="420">
        <v>10209</v>
      </c>
      <c r="Q19" s="420">
        <v>630</v>
      </c>
      <c r="R19" s="420">
        <v>840</v>
      </c>
      <c r="S19" s="420">
        <v>729.60697239580759</v>
      </c>
      <c r="T19" s="420">
        <v>33353.800000000003</v>
      </c>
      <c r="U19" s="420">
        <v>3150</v>
      </c>
      <c r="V19" s="420">
        <v>4410</v>
      </c>
      <c r="W19" s="420">
        <v>3665.6650589080186</v>
      </c>
      <c r="X19" s="420">
        <v>21029.8</v>
      </c>
      <c r="Z19" s="176"/>
      <c r="AA19" s="421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8"/>
      <c r="AO19" s="418"/>
      <c r="AP19" s="418"/>
      <c r="AQ19" s="418"/>
      <c r="AR19" s="418"/>
      <c r="AS19" s="418"/>
      <c r="AT19" s="418"/>
      <c r="AU19" s="418"/>
      <c r="AV19" s="418"/>
      <c r="AW19" s="418"/>
      <c r="AX19" s="176"/>
      <c r="AY19" s="176"/>
    </row>
    <row r="20" spans="2:51" ht="13.5" customHeight="1" x14ac:dyDescent="0.15">
      <c r="B20" s="417" t="s">
        <v>299</v>
      </c>
      <c r="C20" s="418">
        <v>1</v>
      </c>
      <c r="D20" s="419" t="s">
        <v>300</v>
      </c>
      <c r="E20" s="420">
        <v>1470</v>
      </c>
      <c r="F20" s="420">
        <v>2152.5</v>
      </c>
      <c r="G20" s="420">
        <v>1738.010129772847</v>
      </c>
      <c r="H20" s="420">
        <v>80772.800000000003</v>
      </c>
      <c r="I20" s="420">
        <v>944.89499999999998</v>
      </c>
      <c r="J20" s="420">
        <v>1155</v>
      </c>
      <c r="K20" s="420">
        <v>1010.6352369113775</v>
      </c>
      <c r="L20" s="420">
        <v>67312.600000000006</v>
      </c>
      <c r="M20" s="420">
        <v>1470</v>
      </c>
      <c r="N20" s="420">
        <v>2100</v>
      </c>
      <c r="O20" s="420">
        <v>1730.7941714003457</v>
      </c>
      <c r="P20" s="420">
        <v>8768.6</v>
      </c>
      <c r="Q20" s="420">
        <v>630</v>
      </c>
      <c r="R20" s="420">
        <v>840</v>
      </c>
      <c r="S20" s="420">
        <v>752.22419749818005</v>
      </c>
      <c r="T20" s="420">
        <v>36891.700000000004</v>
      </c>
      <c r="U20" s="420">
        <v>3150</v>
      </c>
      <c r="V20" s="420">
        <v>4410</v>
      </c>
      <c r="W20" s="420">
        <v>3618.2579217584303</v>
      </c>
      <c r="X20" s="419">
        <v>18176.099999999999</v>
      </c>
      <c r="Z20" s="176"/>
      <c r="AA20" s="421"/>
      <c r="AB20" s="418"/>
      <c r="AC20" s="418"/>
      <c r="AD20" s="418"/>
      <c r="AE20" s="418"/>
      <c r="AF20" s="418"/>
      <c r="AG20" s="418"/>
      <c r="AH20" s="418"/>
      <c r="AI20" s="418"/>
      <c r="AJ20" s="418"/>
      <c r="AK20" s="418"/>
      <c r="AL20" s="418"/>
      <c r="AM20" s="418"/>
      <c r="AN20" s="418"/>
      <c r="AO20" s="418"/>
      <c r="AP20" s="418"/>
      <c r="AQ20" s="418"/>
      <c r="AR20" s="418"/>
      <c r="AS20" s="418"/>
      <c r="AT20" s="418"/>
      <c r="AU20" s="418"/>
      <c r="AV20" s="418"/>
      <c r="AW20" s="418"/>
      <c r="AX20" s="176"/>
      <c r="AY20" s="176"/>
    </row>
    <row r="21" spans="2:51" ht="13.5" customHeight="1" x14ac:dyDescent="0.15">
      <c r="B21" s="417"/>
      <c r="C21" s="418">
        <v>2</v>
      </c>
      <c r="D21" s="419"/>
      <c r="E21" s="420">
        <v>1365</v>
      </c>
      <c r="F21" s="420">
        <v>1890</v>
      </c>
      <c r="G21" s="419">
        <v>1616.9686128784558</v>
      </c>
      <c r="H21" s="420">
        <v>81354.5</v>
      </c>
      <c r="I21" s="420">
        <v>892.5</v>
      </c>
      <c r="J21" s="420">
        <v>1234.8</v>
      </c>
      <c r="K21" s="420">
        <v>1008.8513899855697</v>
      </c>
      <c r="L21" s="420">
        <v>61881.5</v>
      </c>
      <c r="M21" s="420">
        <v>1575</v>
      </c>
      <c r="N21" s="420">
        <v>2205</v>
      </c>
      <c r="O21" s="420">
        <v>1781.2487697775348</v>
      </c>
      <c r="P21" s="420">
        <v>9651.9</v>
      </c>
      <c r="Q21" s="420">
        <v>630</v>
      </c>
      <c r="R21" s="420">
        <v>892.5</v>
      </c>
      <c r="S21" s="420">
        <v>734.8650670794633</v>
      </c>
      <c r="T21" s="420">
        <v>30411.9</v>
      </c>
      <c r="U21" s="420">
        <v>3150</v>
      </c>
      <c r="V21" s="420">
        <v>4410</v>
      </c>
      <c r="W21" s="420">
        <v>3717.0955117952822</v>
      </c>
      <c r="X21" s="419">
        <v>16566.900000000001</v>
      </c>
      <c r="Z21" s="418"/>
      <c r="AA21" s="422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3.5" customHeight="1" x14ac:dyDescent="0.15">
      <c r="B22" s="417"/>
      <c r="C22" s="418">
        <v>3</v>
      </c>
      <c r="D22" s="419"/>
      <c r="E22" s="420">
        <v>1344</v>
      </c>
      <c r="F22" s="420">
        <v>1816.5</v>
      </c>
      <c r="G22" s="420">
        <v>1524.0803830797593</v>
      </c>
      <c r="H22" s="420">
        <v>72769.5</v>
      </c>
      <c r="I22" s="420">
        <v>892.5</v>
      </c>
      <c r="J22" s="420">
        <v>1239</v>
      </c>
      <c r="K22" s="420">
        <v>1027.2833858888448</v>
      </c>
      <c r="L22" s="420">
        <v>51423.1</v>
      </c>
      <c r="M22" s="420">
        <v>1575</v>
      </c>
      <c r="N22" s="420">
        <v>2205</v>
      </c>
      <c r="O22" s="420">
        <v>1868.6975152391778</v>
      </c>
      <c r="P22" s="420">
        <v>9405.6</v>
      </c>
      <c r="Q22" s="420">
        <v>682.5</v>
      </c>
      <c r="R22" s="420">
        <v>997.5</v>
      </c>
      <c r="S22" s="420">
        <v>833.59992638940003</v>
      </c>
      <c r="T22" s="420">
        <v>33251.4</v>
      </c>
      <c r="U22" s="420">
        <v>3255</v>
      </c>
      <c r="V22" s="420">
        <v>4305</v>
      </c>
      <c r="W22" s="420">
        <v>3736.4491484420355</v>
      </c>
      <c r="X22" s="419">
        <v>16237.800000000001</v>
      </c>
      <c r="Z22" s="418"/>
      <c r="AA22" s="422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3.5" customHeight="1" x14ac:dyDescent="0.15">
      <c r="B23" s="423"/>
      <c r="C23" s="424">
        <v>4</v>
      </c>
      <c r="D23" s="425"/>
      <c r="E23" s="426">
        <v>1365</v>
      </c>
      <c r="F23" s="426">
        <v>1785</v>
      </c>
      <c r="G23" s="426">
        <v>1481.4827843742003</v>
      </c>
      <c r="H23" s="426">
        <v>128188.20000000001</v>
      </c>
      <c r="I23" s="426">
        <v>976.5</v>
      </c>
      <c r="J23" s="426">
        <v>1207.5</v>
      </c>
      <c r="K23" s="426">
        <v>1047.0548433007311</v>
      </c>
      <c r="L23" s="426">
        <v>65007</v>
      </c>
      <c r="M23" s="426">
        <v>1680</v>
      </c>
      <c r="N23" s="426">
        <v>2572.5</v>
      </c>
      <c r="O23" s="426">
        <v>1957.0919037035935</v>
      </c>
      <c r="P23" s="426">
        <v>14443.3</v>
      </c>
      <c r="Q23" s="426">
        <v>735</v>
      </c>
      <c r="R23" s="426">
        <v>997.5</v>
      </c>
      <c r="S23" s="426">
        <v>825.79012441401369</v>
      </c>
      <c r="T23" s="426">
        <v>36446.100000000006</v>
      </c>
      <c r="U23" s="426">
        <v>3465</v>
      </c>
      <c r="V23" s="426">
        <v>4410</v>
      </c>
      <c r="W23" s="426">
        <v>3821.574514364027</v>
      </c>
      <c r="X23" s="425">
        <v>20606.7</v>
      </c>
      <c r="Z23" s="418"/>
      <c r="AA23" s="422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3.5" customHeight="1" x14ac:dyDescent="0.15">
      <c r="B24" s="427"/>
      <c r="C24" s="428"/>
      <c r="D24" s="429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3.5" customHeight="1" x14ac:dyDescent="0.15">
      <c r="B25" s="397"/>
      <c r="C25" s="428"/>
      <c r="D25" s="43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ht="13.5" customHeight="1" x14ac:dyDescent="0.15">
      <c r="B26" s="427" t="s">
        <v>127</v>
      </c>
      <c r="C26" s="428"/>
      <c r="D26" s="429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ht="13.5" customHeight="1" x14ac:dyDescent="0.15">
      <c r="B27" s="400">
        <v>41366</v>
      </c>
      <c r="C27" s="401"/>
      <c r="D27" s="402">
        <v>41372</v>
      </c>
      <c r="E27" s="431">
        <v>1365</v>
      </c>
      <c r="F27" s="431">
        <v>1722</v>
      </c>
      <c r="G27" s="431">
        <v>1450.0810523458347</v>
      </c>
      <c r="H27" s="431">
        <v>26144.7</v>
      </c>
      <c r="I27" s="431">
        <v>976.5</v>
      </c>
      <c r="J27" s="431">
        <v>1207.5</v>
      </c>
      <c r="K27" s="431">
        <v>1028.4486909855682</v>
      </c>
      <c r="L27" s="431">
        <v>12399.4</v>
      </c>
      <c r="M27" s="431">
        <v>1680</v>
      </c>
      <c r="N27" s="431">
        <v>2131.5</v>
      </c>
      <c r="O27" s="431">
        <v>1893.9060215153918</v>
      </c>
      <c r="P27" s="431">
        <v>3204.2</v>
      </c>
      <c r="Q27" s="431">
        <v>735</v>
      </c>
      <c r="R27" s="431">
        <v>997.5</v>
      </c>
      <c r="S27" s="431">
        <v>827.35656854424451</v>
      </c>
      <c r="T27" s="431">
        <v>6381.9</v>
      </c>
      <c r="U27" s="431">
        <v>3465</v>
      </c>
      <c r="V27" s="431">
        <v>4200</v>
      </c>
      <c r="W27" s="431">
        <v>3772.9535307421675</v>
      </c>
      <c r="X27" s="431">
        <v>4346.5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ht="13.5" customHeight="1" x14ac:dyDescent="0.15">
      <c r="B28" s="403" t="s">
        <v>128</v>
      </c>
      <c r="C28" s="404"/>
      <c r="D28" s="402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ht="13.5" customHeight="1" x14ac:dyDescent="0.15">
      <c r="B29" s="400">
        <v>41373</v>
      </c>
      <c r="C29" s="401"/>
      <c r="D29" s="402">
        <v>41379</v>
      </c>
      <c r="E29" s="431">
        <v>1365</v>
      </c>
      <c r="F29" s="431">
        <v>1722</v>
      </c>
      <c r="G29" s="431">
        <v>1471.2417801784864</v>
      </c>
      <c r="H29" s="431">
        <v>24389.5</v>
      </c>
      <c r="I29" s="431">
        <v>997.5</v>
      </c>
      <c r="J29" s="431">
        <v>1207.5</v>
      </c>
      <c r="K29" s="431">
        <v>1045.5434379730359</v>
      </c>
      <c r="L29" s="431">
        <v>11624</v>
      </c>
      <c r="M29" s="431">
        <v>1785</v>
      </c>
      <c r="N29" s="431">
        <v>2152.5</v>
      </c>
      <c r="O29" s="431">
        <v>1969.9990554506053</v>
      </c>
      <c r="P29" s="431">
        <v>3116</v>
      </c>
      <c r="Q29" s="431">
        <v>735</v>
      </c>
      <c r="R29" s="431">
        <v>997.5</v>
      </c>
      <c r="S29" s="431">
        <v>816.65929762506312</v>
      </c>
      <c r="T29" s="431">
        <v>6590.4</v>
      </c>
      <c r="U29" s="431">
        <v>3570</v>
      </c>
      <c r="V29" s="431">
        <v>4200</v>
      </c>
      <c r="W29" s="431">
        <v>3788.3513731825519</v>
      </c>
      <c r="X29" s="431">
        <v>4625.3999999999996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ht="13.5" customHeight="1" x14ac:dyDescent="0.15">
      <c r="B30" s="403" t="s">
        <v>129</v>
      </c>
      <c r="C30" s="404"/>
      <c r="D30" s="402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ht="13.5" customHeight="1" x14ac:dyDescent="0.15">
      <c r="B31" s="400">
        <v>41380</v>
      </c>
      <c r="C31" s="401"/>
      <c r="D31" s="402">
        <v>41386</v>
      </c>
      <c r="E31" s="431">
        <v>1365</v>
      </c>
      <c r="F31" s="431">
        <v>1722.21</v>
      </c>
      <c r="G31" s="431">
        <v>1473.3941728305977</v>
      </c>
      <c r="H31" s="431">
        <v>28528.400000000001</v>
      </c>
      <c r="I31" s="431">
        <v>997.5</v>
      </c>
      <c r="J31" s="431">
        <v>1207.5</v>
      </c>
      <c r="K31" s="431">
        <v>1048.2956184983186</v>
      </c>
      <c r="L31" s="431">
        <v>16427.3</v>
      </c>
      <c r="M31" s="431">
        <v>1785</v>
      </c>
      <c r="N31" s="431">
        <v>2415</v>
      </c>
      <c r="O31" s="431">
        <v>1973.1981584451364</v>
      </c>
      <c r="P31" s="431">
        <v>3444.7</v>
      </c>
      <c r="Q31" s="431">
        <v>735</v>
      </c>
      <c r="R31" s="431">
        <v>997.5</v>
      </c>
      <c r="S31" s="431">
        <v>828.09564848827347</v>
      </c>
      <c r="T31" s="431">
        <v>8836.7999999999993</v>
      </c>
      <c r="U31" s="431">
        <v>3570</v>
      </c>
      <c r="V31" s="431">
        <v>4410</v>
      </c>
      <c r="W31" s="431">
        <v>3858.0854970398173</v>
      </c>
      <c r="X31" s="431">
        <v>4591.8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ht="13.5" customHeight="1" x14ac:dyDescent="0.15">
      <c r="B32" s="403" t="s">
        <v>130</v>
      </c>
      <c r="C32" s="404"/>
      <c r="D32" s="402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25" ht="13.5" customHeight="1" x14ac:dyDescent="0.15">
      <c r="B33" s="400">
        <v>41387</v>
      </c>
      <c r="C33" s="401"/>
      <c r="D33" s="402">
        <v>41390</v>
      </c>
      <c r="E33" s="241">
        <v>1417.5</v>
      </c>
      <c r="F33" s="241">
        <v>1785</v>
      </c>
      <c r="G33" s="241">
        <v>1569.8151830031361</v>
      </c>
      <c r="H33" s="431">
        <v>14377.2</v>
      </c>
      <c r="I33" s="241">
        <v>997.5</v>
      </c>
      <c r="J33" s="241">
        <v>1207.5</v>
      </c>
      <c r="K33" s="241">
        <v>1074.3859924233016</v>
      </c>
      <c r="L33" s="431">
        <v>10913.3</v>
      </c>
      <c r="M33" s="241">
        <v>1785</v>
      </c>
      <c r="N33" s="241">
        <v>2572.5</v>
      </c>
      <c r="O33" s="241">
        <v>2058.5797465177566</v>
      </c>
      <c r="P33" s="431">
        <v>1158.7</v>
      </c>
      <c r="Q33" s="241">
        <v>735</v>
      </c>
      <c r="R33" s="241">
        <v>997.5</v>
      </c>
      <c r="S33" s="241">
        <v>833.85714285714289</v>
      </c>
      <c r="T33" s="431">
        <v>6524.6</v>
      </c>
      <c r="U33" s="241">
        <v>3570</v>
      </c>
      <c r="V33" s="241">
        <v>4410</v>
      </c>
      <c r="W33" s="241">
        <v>3892.9026708515926</v>
      </c>
      <c r="X33" s="431">
        <v>3142.2</v>
      </c>
    </row>
    <row r="34" spans="2:25" ht="13.5" customHeight="1" x14ac:dyDescent="0.15">
      <c r="B34" s="403" t="s">
        <v>131</v>
      </c>
      <c r="C34" s="404"/>
      <c r="D34" s="402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</row>
    <row r="35" spans="2:25" ht="13.5" customHeight="1" x14ac:dyDescent="0.15">
      <c r="B35" s="405">
        <v>41394</v>
      </c>
      <c r="C35" s="406"/>
      <c r="D35" s="407">
        <v>41396</v>
      </c>
      <c r="E35" s="432">
        <v>0</v>
      </c>
      <c r="F35" s="432">
        <v>0</v>
      </c>
      <c r="G35" s="432">
        <v>0</v>
      </c>
      <c r="H35" s="432">
        <v>34748.400000000001</v>
      </c>
      <c r="I35" s="432">
        <v>0</v>
      </c>
      <c r="J35" s="432">
        <v>0</v>
      </c>
      <c r="K35" s="432">
        <v>0</v>
      </c>
      <c r="L35" s="432">
        <v>13643</v>
      </c>
      <c r="M35" s="432">
        <v>0</v>
      </c>
      <c r="N35" s="432">
        <v>0</v>
      </c>
      <c r="O35" s="432">
        <v>0</v>
      </c>
      <c r="P35" s="432">
        <v>3519.7</v>
      </c>
      <c r="Q35" s="432">
        <v>0</v>
      </c>
      <c r="R35" s="432">
        <v>0</v>
      </c>
      <c r="S35" s="432">
        <v>0</v>
      </c>
      <c r="T35" s="432">
        <v>8112.4</v>
      </c>
      <c r="U35" s="432">
        <v>0</v>
      </c>
      <c r="V35" s="432">
        <v>0</v>
      </c>
      <c r="W35" s="432">
        <v>0</v>
      </c>
      <c r="X35" s="432">
        <v>3900.8</v>
      </c>
    </row>
    <row r="36" spans="2:2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5" ht="13.5" customHeight="1" x14ac:dyDescent="0.15">
      <c r="B37" s="180" t="s">
        <v>109</v>
      </c>
      <c r="C37" s="433" t="s">
        <v>153</v>
      </c>
      <c r="D37" s="433"/>
    </row>
    <row r="38" spans="2:25" ht="13.5" customHeight="1" x14ac:dyDescent="0.15">
      <c r="B38" s="180" t="s">
        <v>111</v>
      </c>
      <c r="C38" s="433" t="s">
        <v>112</v>
      </c>
      <c r="D38" s="433"/>
      <c r="X38" s="355"/>
      <c r="Y38" s="176"/>
    </row>
    <row r="39" spans="2:25" ht="13.5" customHeight="1" x14ac:dyDescent="0.15">
      <c r="B39" s="180"/>
      <c r="C39" s="433"/>
      <c r="D39" s="433"/>
      <c r="X39" s="355"/>
      <c r="Y39" s="176"/>
    </row>
    <row r="40" spans="2:25" ht="13.5" customHeight="1" x14ac:dyDescent="0.15">
      <c r="B40" s="180"/>
      <c r="C40" s="433"/>
      <c r="D40" s="433"/>
      <c r="X40" s="355"/>
      <c r="Y40" s="176"/>
    </row>
    <row r="41" spans="2:25" ht="13.5" customHeight="1" x14ac:dyDescent="0.15">
      <c r="B41" s="180"/>
      <c r="C41" s="433"/>
      <c r="X41" s="355"/>
      <c r="Y41" s="176"/>
    </row>
    <row r="42" spans="2:25" ht="13.5" customHeight="1" x14ac:dyDescent="0.15">
      <c r="B42" s="180"/>
      <c r="C42" s="433"/>
      <c r="E42" s="177"/>
      <c r="F42" s="177"/>
      <c r="G42" s="177"/>
      <c r="H42" s="177"/>
      <c r="I42" s="177"/>
      <c r="J42" s="177"/>
      <c r="X42" s="355"/>
      <c r="Y42" s="176"/>
    </row>
    <row r="43" spans="2:25" ht="13.5" customHeight="1" x14ac:dyDescent="0.15">
      <c r="B43" s="180"/>
      <c r="C43" s="433"/>
      <c r="E43" s="177"/>
      <c r="F43" s="177"/>
      <c r="G43" s="177"/>
      <c r="H43" s="177"/>
      <c r="I43" s="177"/>
      <c r="J43" s="177"/>
      <c r="X43" s="418"/>
      <c r="Y43" s="176"/>
    </row>
    <row r="44" spans="2:25" ht="13.5" x14ac:dyDescent="0.15">
      <c r="E44" s="177"/>
      <c r="F44" s="177"/>
      <c r="G44" s="177"/>
      <c r="H44" s="177"/>
      <c r="I44" s="177"/>
      <c r="J44" s="177"/>
      <c r="X44" s="418"/>
      <c r="Y44" s="176"/>
    </row>
    <row r="45" spans="2:25" ht="13.5" x14ac:dyDescent="0.15">
      <c r="E45" s="177"/>
      <c r="F45" s="177"/>
      <c r="G45" s="177"/>
      <c r="H45" s="177"/>
      <c r="I45" s="177"/>
      <c r="J45" s="177"/>
      <c r="X45" s="418"/>
      <c r="Y45" s="176"/>
    </row>
    <row r="46" spans="2:25" x14ac:dyDescent="0.15">
      <c r="X46" s="418"/>
      <c r="Y46" s="176"/>
    </row>
    <row r="47" spans="2:25" x14ac:dyDescent="0.15">
      <c r="X47" s="418"/>
      <c r="Y47" s="176"/>
    </row>
    <row r="48" spans="2:25" x14ac:dyDescent="0.15">
      <c r="X48" s="418"/>
      <c r="Y48" s="176"/>
    </row>
    <row r="49" spans="24:25" x14ac:dyDescent="0.15">
      <c r="X49" s="418"/>
      <c r="Y49" s="176"/>
    </row>
    <row r="50" spans="24:25" x14ac:dyDescent="0.15">
      <c r="X50" s="418"/>
      <c r="Y50" s="176"/>
    </row>
    <row r="51" spans="24:25" x14ac:dyDescent="0.15">
      <c r="X51" s="418"/>
      <c r="Y51" s="176"/>
    </row>
    <row r="52" spans="24:25" x14ac:dyDescent="0.15">
      <c r="X52" s="418"/>
      <c r="Y52" s="176"/>
    </row>
    <row r="53" spans="24:25" x14ac:dyDescent="0.15">
      <c r="X53" s="418"/>
      <c r="Y53" s="176"/>
    </row>
    <row r="54" spans="24:25" x14ac:dyDescent="0.15">
      <c r="X54" s="418"/>
      <c r="Y54" s="176"/>
    </row>
    <row r="55" spans="24:25" x14ac:dyDescent="0.15">
      <c r="X55" s="418"/>
      <c r="Y55" s="176"/>
    </row>
    <row r="56" spans="24:25" x14ac:dyDescent="0.15">
      <c r="X56" s="176"/>
      <c r="Y56" s="176"/>
    </row>
    <row r="57" spans="24:25" x14ac:dyDescent="0.15">
      <c r="X57" s="176"/>
      <c r="Y57" s="176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horizontalDpi="300" verticalDpi="300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25" style="179" customWidth="1"/>
    <col min="3" max="3" width="2.75" style="179" customWidth="1"/>
    <col min="4" max="4" width="5.375" style="179" customWidth="1"/>
    <col min="5" max="7" width="5.875" style="179" customWidth="1"/>
    <col min="8" max="8" width="7.625" style="179" customWidth="1"/>
    <col min="9" max="11" width="5.875" style="179" customWidth="1"/>
    <col min="12" max="12" width="8.875" style="179" customWidth="1"/>
    <col min="13" max="15" width="5.875" style="179" customWidth="1"/>
    <col min="16" max="16" width="7.625" style="179" customWidth="1"/>
    <col min="17" max="19" width="5.875" style="179" customWidth="1"/>
    <col min="20" max="20" width="7.625" style="179" customWidth="1"/>
    <col min="21" max="23" width="5.875" style="179" customWidth="1"/>
    <col min="24" max="24" width="7.625" style="179" customWidth="1"/>
    <col min="25" max="16384" width="7.5" style="179"/>
  </cols>
  <sheetData>
    <row r="1" spans="1:50" ht="15" customHeight="1" x14ac:dyDescent="0.15">
      <c r="A1" s="135"/>
      <c r="B1" s="413"/>
      <c r="C1" s="413"/>
      <c r="D1" s="413"/>
      <c r="Z1" s="134"/>
      <c r="AA1" s="414"/>
      <c r="AB1" s="414"/>
      <c r="AC1" s="414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</row>
    <row r="2" spans="1:50" ht="12.75" customHeight="1" x14ac:dyDescent="0.15">
      <c r="B2" s="135" t="str">
        <f>近乳21!B2&amp;"　（つづき）"</f>
        <v>(3)乳牛チルド「2」の品目別価格　（つづき）</v>
      </c>
      <c r="C2" s="415"/>
      <c r="D2" s="415"/>
      <c r="Z2" s="176"/>
      <c r="AA2" s="134"/>
      <c r="AB2" s="416"/>
      <c r="AC2" s="41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</row>
    <row r="3" spans="1:50" ht="12.75" customHeight="1" x14ac:dyDescent="0.15">
      <c r="B3" s="415"/>
      <c r="C3" s="415"/>
      <c r="D3" s="415"/>
      <c r="X3" s="180" t="s">
        <v>87</v>
      </c>
      <c r="Z3" s="176"/>
      <c r="AA3" s="416"/>
      <c r="AB3" s="416"/>
      <c r="AC3" s="41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</row>
    <row r="4" spans="1:50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1:50" ht="13.5" customHeight="1" x14ac:dyDescent="0.15">
      <c r="B5" s="139"/>
      <c r="C5" s="347" t="s">
        <v>260</v>
      </c>
      <c r="D5" s="346"/>
      <c r="E5" s="372" t="s">
        <v>134</v>
      </c>
      <c r="F5" s="373"/>
      <c r="G5" s="373"/>
      <c r="H5" s="374"/>
      <c r="I5" s="372" t="s">
        <v>283</v>
      </c>
      <c r="J5" s="373"/>
      <c r="K5" s="373"/>
      <c r="L5" s="374"/>
      <c r="M5" s="372" t="s">
        <v>284</v>
      </c>
      <c r="N5" s="373"/>
      <c r="O5" s="373"/>
      <c r="P5" s="374"/>
      <c r="Q5" s="372" t="s">
        <v>285</v>
      </c>
      <c r="R5" s="373"/>
      <c r="S5" s="373"/>
      <c r="T5" s="374"/>
      <c r="U5" s="372" t="s">
        <v>286</v>
      </c>
      <c r="V5" s="373"/>
      <c r="W5" s="373"/>
      <c r="X5" s="374"/>
      <c r="Z5" s="176"/>
      <c r="AA5" s="134"/>
      <c r="AB5" s="375"/>
      <c r="AC5" s="376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176"/>
    </row>
    <row r="6" spans="1:50" ht="13.5" customHeight="1" x14ac:dyDescent="0.15">
      <c r="B6" s="350" t="s">
        <v>277</v>
      </c>
      <c r="C6" s="376"/>
      <c r="D6" s="352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Q6" s="378" t="s">
        <v>278</v>
      </c>
      <c r="R6" s="378" t="s">
        <v>174</v>
      </c>
      <c r="S6" s="378" t="s">
        <v>279</v>
      </c>
      <c r="T6" s="378" t="s">
        <v>98</v>
      </c>
      <c r="U6" s="378" t="s">
        <v>278</v>
      </c>
      <c r="V6" s="378" t="s">
        <v>174</v>
      </c>
      <c r="W6" s="378" t="s">
        <v>279</v>
      </c>
      <c r="X6" s="378" t="s">
        <v>98</v>
      </c>
      <c r="Z6" s="176"/>
      <c r="AA6" s="376"/>
      <c r="AB6" s="376"/>
      <c r="AC6" s="376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176"/>
    </row>
    <row r="7" spans="1:50" ht="13.5" customHeight="1" x14ac:dyDescent="0.15">
      <c r="B7" s="149"/>
      <c r="C7" s="150"/>
      <c r="D7" s="16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Q7" s="380"/>
      <c r="R7" s="380"/>
      <c r="S7" s="380" t="s">
        <v>280</v>
      </c>
      <c r="T7" s="380"/>
      <c r="U7" s="380"/>
      <c r="V7" s="380"/>
      <c r="W7" s="380" t="s">
        <v>280</v>
      </c>
      <c r="X7" s="380"/>
      <c r="Z7" s="176"/>
      <c r="AA7" s="134"/>
      <c r="AB7" s="134"/>
      <c r="AC7" s="134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76"/>
    </row>
    <row r="8" spans="1:50" ht="13.5" customHeight="1" x14ac:dyDescent="0.15">
      <c r="B8" s="157" t="s">
        <v>297</v>
      </c>
      <c r="C8" s="313">
        <v>22</v>
      </c>
      <c r="D8" s="155" t="s">
        <v>298</v>
      </c>
      <c r="E8" s="354">
        <v>2100</v>
      </c>
      <c r="F8" s="354">
        <v>2993</v>
      </c>
      <c r="G8" s="354">
        <v>2468</v>
      </c>
      <c r="H8" s="354">
        <v>551290</v>
      </c>
      <c r="I8" s="354">
        <v>630</v>
      </c>
      <c r="J8" s="354">
        <v>1050</v>
      </c>
      <c r="K8" s="354">
        <v>785</v>
      </c>
      <c r="L8" s="354">
        <v>715573</v>
      </c>
      <c r="M8" s="354">
        <v>945</v>
      </c>
      <c r="N8" s="354">
        <v>1379</v>
      </c>
      <c r="O8" s="354">
        <v>1156</v>
      </c>
      <c r="P8" s="354">
        <v>288052</v>
      </c>
      <c r="Q8" s="354">
        <v>945</v>
      </c>
      <c r="R8" s="354">
        <v>1367</v>
      </c>
      <c r="S8" s="354">
        <v>1142</v>
      </c>
      <c r="T8" s="354">
        <v>255668</v>
      </c>
      <c r="U8" s="354">
        <v>945</v>
      </c>
      <c r="V8" s="354">
        <v>1379</v>
      </c>
      <c r="W8" s="354">
        <v>1128</v>
      </c>
      <c r="X8" s="357">
        <v>245025</v>
      </c>
      <c r="Z8" s="176"/>
      <c r="AA8" s="138"/>
      <c r="AB8" s="313"/>
      <c r="AC8" s="134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76"/>
    </row>
    <row r="9" spans="1:50" ht="13.5" customHeight="1" x14ac:dyDescent="0.15">
      <c r="B9" s="157"/>
      <c r="C9" s="313">
        <v>23</v>
      </c>
      <c r="D9" s="155"/>
      <c r="E9" s="158">
        <v>1890</v>
      </c>
      <c r="F9" s="158">
        <v>2835</v>
      </c>
      <c r="G9" s="158">
        <v>2279.7861863672679</v>
      </c>
      <c r="H9" s="158">
        <v>553316.39999999991</v>
      </c>
      <c r="I9" s="158">
        <v>525</v>
      </c>
      <c r="J9" s="158">
        <v>1029</v>
      </c>
      <c r="K9" s="158">
        <v>811.13748631448891</v>
      </c>
      <c r="L9" s="158">
        <v>903197.79999999993</v>
      </c>
      <c r="M9" s="158">
        <v>840</v>
      </c>
      <c r="N9" s="158">
        <v>1365</v>
      </c>
      <c r="O9" s="158">
        <v>1074.2827821011676</v>
      </c>
      <c r="P9" s="158">
        <v>294828.10000000003</v>
      </c>
      <c r="Q9" s="158">
        <v>840</v>
      </c>
      <c r="R9" s="158">
        <v>1365</v>
      </c>
      <c r="S9" s="159">
        <v>1086.6216351355185</v>
      </c>
      <c r="T9" s="158">
        <v>287955</v>
      </c>
      <c r="U9" s="158">
        <v>871.5</v>
      </c>
      <c r="V9" s="158">
        <v>1365</v>
      </c>
      <c r="W9" s="158">
        <v>1056.0958951416687</v>
      </c>
      <c r="X9" s="158">
        <v>254522.30000000002</v>
      </c>
      <c r="Z9" s="176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76"/>
    </row>
    <row r="10" spans="1:50" ht="13.5" customHeight="1" x14ac:dyDescent="0.15">
      <c r="B10" s="358"/>
      <c r="C10" s="315">
        <v>24</v>
      </c>
      <c r="D10" s="160"/>
      <c r="E10" s="161">
        <v>1890</v>
      </c>
      <c r="F10" s="161">
        <v>4410</v>
      </c>
      <c r="G10" s="161">
        <v>2195.5629209515573</v>
      </c>
      <c r="H10" s="161">
        <v>643921.79999999993</v>
      </c>
      <c r="I10" s="161">
        <v>609</v>
      </c>
      <c r="J10" s="161">
        <v>1470</v>
      </c>
      <c r="K10" s="161">
        <v>760.26920112451285</v>
      </c>
      <c r="L10" s="161">
        <v>1113327.3</v>
      </c>
      <c r="M10" s="208">
        <v>840</v>
      </c>
      <c r="N10" s="162">
        <v>1942.5</v>
      </c>
      <c r="O10" s="161">
        <v>916.35760306483155</v>
      </c>
      <c r="P10" s="161">
        <v>354505.7</v>
      </c>
      <c r="Q10" s="161">
        <v>840</v>
      </c>
      <c r="R10" s="161">
        <v>2000.04</v>
      </c>
      <c r="S10" s="161">
        <v>925.68506046487505</v>
      </c>
      <c r="T10" s="161">
        <v>339930.19999999995</v>
      </c>
      <c r="U10" s="161">
        <v>840</v>
      </c>
      <c r="V10" s="161">
        <v>2000.04</v>
      </c>
      <c r="W10" s="161">
        <v>920.02391861980504</v>
      </c>
      <c r="X10" s="162">
        <v>345534.30000000005</v>
      </c>
      <c r="Z10" s="176"/>
      <c r="AA10" s="138"/>
      <c r="AB10" s="313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</row>
    <row r="11" spans="1:50" ht="13.5" customHeight="1" x14ac:dyDescent="0.15">
      <c r="B11" s="417"/>
      <c r="C11" s="418">
        <v>4</v>
      </c>
      <c r="D11" s="419"/>
      <c r="E11" s="420">
        <v>1995</v>
      </c>
      <c r="F11" s="420">
        <v>2520</v>
      </c>
      <c r="G11" s="420">
        <v>2142.4043542709856</v>
      </c>
      <c r="H11" s="420">
        <v>51574.1</v>
      </c>
      <c r="I11" s="420">
        <v>630</v>
      </c>
      <c r="J11" s="420">
        <v>892.5</v>
      </c>
      <c r="K11" s="420">
        <v>790.99346443634829</v>
      </c>
      <c r="L11" s="420">
        <v>89226.3</v>
      </c>
      <c r="M11" s="420">
        <v>892.5</v>
      </c>
      <c r="N11" s="420">
        <v>1102.5</v>
      </c>
      <c r="O11" s="420">
        <v>996.32754808395794</v>
      </c>
      <c r="P11" s="420">
        <v>31552.6</v>
      </c>
      <c r="Q11" s="420">
        <v>892.5</v>
      </c>
      <c r="R11" s="420">
        <v>1102.5</v>
      </c>
      <c r="S11" s="420">
        <v>1009.1484403993993</v>
      </c>
      <c r="T11" s="420">
        <v>27825.9</v>
      </c>
      <c r="U11" s="420">
        <v>892.5</v>
      </c>
      <c r="V11" s="420">
        <v>1102.5</v>
      </c>
      <c r="W11" s="420">
        <v>993.06918898313154</v>
      </c>
      <c r="X11" s="420">
        <v>32073.3</v>
      </c>
      <c r="Z11" s="176"/>
      <c r="AA11" s="421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418"/>
      <c r="AM11" s="418"/>
      <c r="AN11" s="418"/>
      <c r="AO11" s="418"/>
      <c r="AP11" s="418"/>
      <c r="AQ11" s="418"/>
      <c r="AR11" s="418"/>
      <c r="AS11" s="418"/>
      <c r="AT11" s="418"/>
      <c r="AU11" s="418"/>
      <c r="AV11" s="418"/>
      <c r="AW11" s="418"/>
      <c r="AX11" s="176"/>
    </row>
    <row r="12" spans="1:50" ht="13.5" customHeight="1" x14ac:dyDescent="0.15">
      <c r="B12" s="417"/>
      <c r="C12" s="418">
        <v>5</v>
      </c>
      <c r="D12" s="419"/>
      <c r="E12" s="420">
        <v>1995</v>
      </c>
      <c r="F12" s="420">
        <v>2625</v>
      </c>
      <c r="G12" s="420">
        <v>2132.8873995882932</v>
      </c>
      <c r="H12" s="420">
        <v>87806.3</v>
      </c>
      <c r="I12" s="420">
        <v>661.5</v>
      </c>
      <c r="J12" s="420">
        <v>997.5</v>
      </c>
      <c r="K12" s="420">
        <v>782.70267656725014</v>
      </c>
      <c r="L12" s="420">
        <v>169537</v>
      </c>
      <c r="M12" s="420">
        <v>891.97500000000002</v>
      </c>
      <c r="N12" s="420">
        <v>1102.5</v>
      </c>
      <c r="O12" s="420">
        <v>972.83072655217995</v>
      </c>
      <c r="P12" s="420">
        <v>40067.9</v>
      </c>
      <c r="Q12" s="420">
        <v>881.26499999999999</v>
      </c>
      <c r="R12" s="420">
        <v>1102.5</v>
      </c>
      <c r="S12" s="420">
        <v>972.31023503689505</v>
      </c>
      <c r="T12" s="420">
        <v>37024</v>
      </c>
      <c r="U12" s="420">
        <v>892.5</v>
      </c>
      <c r="V12" s="420">
        <v>1102.5</v>
      </c>
      <c r="W12" s="420">
        <v>969.73135544226659</v>
      </c>
      <c r="X12" s="419">
        <v>39383.000000000007</v>
      </c>
      <c r="Z12" s="176"/>
      <c r="AA12" s="421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AU12" s="418"/>
      <c r="AV12" s="418"/>
      <c r="AW12" s="418"/>
      <c r="AX12" s="176"/>
    </row>
    <row r="13" spans="1:50" ht="13.5" customHeight="1" x14ac:dyDescent="0.15">
      <c r="B13" s="417"/>
      <c r="C13" s="418">
        <v>6</v>
      </c>
      <c r="D13" s="419"/>
      <c r="E13" s="420">
        <v>2100</v>
      </c>
      <c r="F13" s="420">
        <v>2625</v>
      </c>
      <c r="G13" s="420">
        <v>2269.6881137433675</v>
      </c>
      <c r="H13" s="420">
        <v>58627.1</v>
      </c>
      <c r="I13" s="420">
        <v>682.5</v>
      </c>
      <c r="J13" s="420">
        <v>1003.0649999999999</v>
      </c>
      <c r="K13" s="420">
        <v>904.57339283151839</v>
      </c>
      <c r="L13" s="420">
        <v>113933.6</v>
      </c>
      <c r="M13" s="420">
        <v>924</v>
      </c>
      <c r="N13" s="420">
        <v>1102.5</v>
      </c>
      <c r="O13" s="420">
        <v>975.95973669775083</v>
      </c>
      <c r="P13" s="420">
        <v>30630.3</v>
      </c>
      <c r="Q13" s="420">
        <v>924</v>
      </c>
      <c r="R13" s="420">
        <v>1102.5</v>
      </c>
      <c r="S13" s="420">
        <v>996.95381951125671</v>
      </c>
      <c r="T13" s="420">
        <v>27674.9</v>
      </c>
      <c r="U13" s="420">
        <v>924</v>
      </c>
      <c r="V13" s="420">
        <v>1102.5</v>
      </c>
      <c r="W13" s="420">
        <v>969.51388384095378</v>
      </c>
      <c r="X13" s="419">
        <v>30104.9</v>
      </c>
      <c r="Z13" s="176"/>
      <c r="AA13" s="421"/>
      <c r="AB13" s="418"/>
      <c r="AC13" s="418"/>
      <c r="AD13" s="418"/>
      <c r="AE13" s="418"/>
      <c r="AF13" s="418"/>
      <c r="AG13" s="418"/>
      <c r="AH13" s="418"/>
      <c r="AI13" s="418"/>
      <c r="AJ13" s="418"/>
      <c r="AK13" s="418"/>
      <c r="AL13" s="418"/>
      <c r="AM13" s="418"/>
      <c r="AN13" s="418"/>
      <c r="AO13" s="418"/>
      <c r="AP13" s="418"/>
      <c r="AQ13" s="418"/>
      <c r="AR13" s="418"/>
      <c r="AS13" s="418"/>
      <c r="AT13" s="418"/>
      <c r="AU13" s="418"/>
      <c r="AV13" s="418"/>
      <c r="AW13" s="418"/>
      <c r="AX13" s="176"/>
    </row>
    <row r="14" spans="1:50" ht="13.5" customHeight="1" x14ac:dyDescent="0.15">
      <c r="B14" s="417"/>
      <c r="C14" s="418">
        <v>7</v>
      </c>
      <c r="D14" s="419"/>
      <c r="E14" s="420">
        <v>2100</v>
      </c>
      <c r="F14" s="420">
        <v>2730</v>
      </c>
      <c r="G14" s="420">
        <v>2335.7208390368419</v>
      </c>
      <c r="H14" s="420">
        <v>60457.5</v>
      </c>
      <c r="I14" s="420">
        <v>682.5</v>
      </c>
      <c r="J14" s="420">
        <v>999.70500000000004</v>
      </c>
      <c r="K14" s="420">
        <v>893.30227467576299</v>
      </c>
      <c r="L14" s="420">
        <v>106428.1</v>
      </c>
      <c r="M14" s="420">
        <v>892.5</v>
      </c>
      <c r="N14" s="420">
        <v>1207.5</v>
      </c>
      <c r="O14" s="420">
        <v>965.45172987500541</v>
      </c>
      <c r="P14" s="420">
        <v>31986.400000000001</v>
      </c>
      <c r="Q14" s="420">
        <v>892.5</v>
      </c>
      <c r="R14" s="420">
        <v>1172.8500000000001</v>
      </c>
      <c r="S14" s="420">
        <v>1002.952894187047</v>
      </c>
      <c r="T14" s="420">
        <v>28043.800000000003</v>
      </c>
      <c r="U14" s="420">
        <v>892.5</v>
      </c>
      <c r="V14" s="420">
        <v>1207.5</v>
      </c>
      <c r="W14" s="420">
        <v>993.51909102919797</v>
      </c>
      <c r="X14" s="419">
        <v>32147.600000000006</v>
      </c>
      <c r="Z14" s="176"/>
      <c r="AA14" s="421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176"/>
    </row>
    <row r="15" spans="1:50" ht="13.5" customHeight="1" x14ac:dyDescent="0.15">
      <c r="B15" s="417"/>
      <c r="C15" s="418">
        <v>8</v>
      </c>
      <c r="D15" s="419"/>
      <c r="E15" s="420">
        <v>2205</v>
      </c>
      <c r="F15" s="420">
        <v>2730</v>
      </c>
      <c r="G15" s="420">
        <v>2406.8903416774756</v>
      </c>
      <c r="H15" s="420">
        <v>57193.8</v>
      </c>
      <c r="I15" s="420">
        <v>714</v>
      </c>
      <c r="J15" s="420">
        <v>945</v>
      </c>
      <c r="K15" s="420">
        <v>825.12044792425354</v>
      </c>
      <c r="L15" s="420">
        <v>95121.1</v>
      </c>
      <c r="M15" s="420">
        <v>892.5</v>
      </c>
      <c r="N15" s="420">
        <v>1155</v>
      </c>
      <c r="O15" s="420">
        <v>955.60799294739923</v>
      </c>
      <c r="P15" s="420">
        <v>26015.899999999998</v>
      </c>
      <c r="Q15" s="420">
        <v>874.125</v>
      </c>
      <c r="R15" s="420">
        <v>1155</v>
      </c>
      <c r="S15" s="420">
        <v>978.66884110546823</v>
      </c>
      <c r="T15" s="420">
        <v>25879.7</v>
      </c>
      <c r="U15" s="420">
        <v>892.5</v>
      </c>
      <c r="V15" s="420">
        <v>1155</v>
      </c>
      <c r="W15" s="420">
        <v>969.69026126376889</v>
      </c>
      <c r="X15" s="419">
        <v>22392.799999999999</v>
      </c>
      <c r="Z15" s="176"/>
      <c r="AA15" s="421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418"/>
      <c r="AM15" s="418"/>
      <c r="AN15" s="418"/>
      <c r="AO15" s="418"/>
      <c r="AP15" s="418"/>
      <c r="AQ15" s="418"/>
      <c r="AR15" s="418"/>
      <c r="AS15" s="418"/>
      <c r="AT15" s="418"/>
      <c r="AU15" s="418"/>
      <c r="AV15" s="418"/>
      <c r="AW15" s="418"/>
      <c r="AX15" s="176"/>
    </row>
    <row r="16" spans="1:50" ht="13.5" customHeight="1" x14ac:dyDescent="0.15">
      <c r="B16" s="417"/>
      <c r="C16" s="418">
        <v>9</v>
      </c>
      <c r="D16" s="419"/>
      <c r="E16" s="420">
        <v>2205</v>
      </c>
      <c r="F16" s="420">
        <v>2730</v>
      </c>
      <c r="G16" s="420">
        <v>2386.6114136996589</v>
      </c>
      <c r="H16" s="420">
        <v>50078.9</v>
      </c>
      <c r="I16" s="420">
        <v>630</v>
      </c>
      <c r="J16" s="420">
        <v>945</v>
      </c>
      <c r="K16" s="420">
        <v>782.16616612560949</v>
      </c>
      <c r="L16" s="420">
        <v>107923.2</v>
      </c>
      <c r="M16" s="420">
        <v>871.5</v>
      </c>
      <c r="N16" s="420">
        <v>1155</v>
      </c>
      <c r="O16" s="420">
        <v>957.26211641500254</v>
      </c>
      <c r="P16" s="420">
        <v>30537.399999999998</v>
      </c>
      <c r="Q16" s="420">
        <v>871.5</v>
      </c>
      <c r="R16" s="420">
        <v>1155</v>
      </c>
      <c r="S16" s="420">
        <v>984.44417555075302</v>
      </c>
      <c r="T16" s="420">
        <v>24624.1</v>
      </c>
      <c r="U16" s="420">
        <v>871.5</v>
      </c>
      <c r="V16" s="420">
        <v>1155</v>
      </c>
      <c r="W16" s="420">
        <v>950.97402359435807</v>
      </c>
      <c r="X16" s="420">
        <v>26383.599999999999</v>
      </c>
      <c r="Z16" s="176"/>
      <c r="AA16" s="421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418"/>
      <c r="AX16" s="176"/>
    </row>
    <row r="17" spans="2:50" ht="13.5" customHeight="1" x14ac:dyDescent="0.15">
      <c r="B17" s="417"/>
      <c r="C17" s="418">
        <v>10</v>
      </c>
      <c r="D17" s="419"/>
      <c r="E17" s="420">
        <v>2205</v>
      </c>
      <c r="F17" s="420">
        <v>2730</v>
      </c>
      <c r="G17" s="420">
        <v>2394.0870275621378</v>
      </c>
      <c r="H17" s="420">
        <v>63284.600000000006</v>
      </c>
      <c r="I17" s="420">
        <v>630</v>
      </c>
      <c r="J17" s="420">
        <v>892.5</v>
      </c>
      <c r="K17" s="420">
        <v>727.52652949728247</v>
      </c>
      <c r="L17" s="420">
        <v>93184.799999999988</v>
      </c>
      <c r="M17" s="420">
        <v>892.5</v>
      </c>
      <c r="N17" s="420">
        <v>1155</v>
      </c>
      <c r="O17" s="420">
        <v>966.32513763763791</v>
      </c>
      <c r="P17" s="420">
        <v>37024.299999999996</v>
      </c>
      <c r="Q17" s="420">
        <v>892.5</v>
      </c>
      <c r="R17" s="420">
        <v>1155</v>
      </c>
      <c r="S17" s="420">
        <v>967.84699018827882</v>
      </c>
      <c r="T17" s="420">
        <v>31515.599999999999</v>
      </c>
      <c r="U17" s="420">
        <v>892.5</v>
      </c>
      <c r="V17" s="420">
        <v>1155</v>
      </c>
      <c r="W17" s="420">
        <v>968.38681650598687</v>
      </c>
      <c r="X17" s="419">
        <v>36988.5</v>
      </c>
      <c r="Z17" s="176"/>
      <c r="AA17" s="421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176"/>
    </row>
    <row r="18" spans="2:50" ht="13.5" customHeight="1" x14ac:dyDescent="0.15">
      <c r="B18" s="417"/>
      <c r="C18" s="418">
        <v>11</v>
      </c>
      <c r="D18" s="419"/>
      <c r="E18" s="420">
        <v>2205</v>
      </c>
      <c r="F18" s="420">
        <v>2782.5</v>
      </c>
      <c r="G18" s="420">
        <v>2475.1347539644312</v>
      </c>
      <c r="H18" s="420">
        <v>52272.2</v>
      </c>
      <c r="I18" s="420">
        <v>630</v>
      </c>
      <c r="J18" s="420">
        <v>819</v>
      </c>
      <c r="K18" s="420">
        <v>700.09690609912298</v>
      </c>
      <c r="L18" s="420">
        <v>81758.8</v>
      </c>
      <c r="M18" s="420">
        <v>891.97500000000002</v>
      </c>
      <c r="N18" s="420">
        <v>1102.5</v>
      </c>
      <c r="O18" s="420">
        <v>982.41302206805199</v>
      </c>
      <c r="P18" s="420">
        <v>31220.400000000001</v>
      </c>
      <c r="Q18" s="420">
        <v>892.5</v>
      </c>
      <c r="R18" s="420">
        <v>1102.5</v>
      </c>
      <c r="S18" s="420">
        <v>978.63077823841036</v>
      </c>
      <c r="T18" s="420">
        <v>30651.100000000002</v>
      </c>
      <c r="U18" s="420">
        <v>892.5</v>
      </c>
      <c r="V18" s="420">
        <v>1102.5</v>
      </c>
      <c r="W18" s="420">
        <v>973.0932553446429</v>
      </c>
      <c r="X18" s="419">
        <v>32966.9</v>
      </c>
      <c r="Z18" s="176"/>
      <c r="AA18" s="421"/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18"/>
      <c r="AQ18" s="418"/>
      <c r="AR18" s="418"/>
      <c r="AS18" s="418"/>
      <c r="AT18" s="418"/>
      <c r="AU18" s="418"/>
      <c r="AV18" s="418"/>
      <c r="AW18" s="418"/>
      <c r="AX18" s="176"/>
    </row>
    <row r="19" spans="2:50" ht="13.5" customHeight="1" x14ac:dyDescent="0.15">
      <c r="B19" s="417"/>
      <c r="C19" s="418">
        <v>12</v>
      </c>
      <c r="D19" s="418"/>
      <c r="E19" s="420">
        <v>2257.5</v>
      </c>
      <c r="F19" s="420">
        <v>2835</v>
      </c>
      <c r="G19" s="420">
        <v>2536.1276119531967</v>
      </c>
      <c r="H19" s="420">
        <v>52075.399999999994</v>
      </c>
      <c r="I19" s="420">
        <v>630</v>
      </c>
      <c r="J19" s="420">
        <v>787.5</v>
      </c>
      <c r="K19" s="420">
        <v>699.42982582582556</v>
      </c>
      <c r="L19" s="420">
        <v>83924.5</v>
      </c>
      <c r="M19" s="420">
        <v>945</v>
      </c>
      <c r="N19" s="420">
        <v>1102.5</v>
      </c>
      <c r="O19" s="420">
        <v>993.70687169629991</v>
      </c>
      <c r="P19" s="420">
        <v>42285.4</v>
      </c>
      <c r="Q19" s="420">
        <v>944.89499999999998</v>
      </c>
      <c r="R19" s="420">
        <v>1102.5</v>
      </c>
      <c r="S19" s="420">
        <v>997.39817759653511</v>
      </c>
      <c r="T19" s="420">
        <v>39310.300000000003</v>
      </c>
      <c r="U19" s="420">
        <v>945</v>
      </c>
      <c r="V19" s="420">
        <v>1102.5</v>
      </c>
      <c r="W19" s="420">
        <v>982.54038799386979</v>
      </c>
      <c r="X19" s="419">
        <v>34348.400000000001</v>
      </c>
      <c r="Z19" s="176"/>
      <c r="AA19" s="421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8"/>
      <c r="AO19" s="418"/>
      <c r="AP19" s="418"/>
      <c r="AQ19" s="418"/>
      <c r="AR19" s="418"/>
      <c r="AS19" s="418"/>
      <c r="AT19" s="418"/>
      <c r="AU19" s="418"/>
      <c r="AV19" s="418"/>
      <c r="AW19" s="418"/>
      <c r="AX19" s="176"/>
    </row>
    <row r="20" spans="2:50" ht="13.5" customHeight="1" x14ac:dyDescent="0.15">
      <c r="B20" s="417" t="s">
        <v>299</v>
      </c>
      <c r="C20" s="418">
        <v>1</v>
      </c>
      <c r="D20" s="419" t="s">
        <v>300</v>
      </c>
      <c r="E20" s="420">
        <v>2205</v>
      </c>
      <c r="F20" s="420">
        <v>2741.55</v>
      </c>
      <c r="G20" s="420">
        <v>2489.7684966369748</v>
      </c>
      <c r="H20" s="420">
        <v>43197.2</v>
      </c>
      <c r="I20" s="420">
        <v>630</v>
      </c>
      <c r="J20" s="420">
        <v>840</v>
      </c>
      <c r="K20" s="420">
        <v>728.14491963396699</v>
      </c>
      <c r="L20" s="420">
        <v>149166.39999999999</v>
      </c>
      <c r="M20" s="420">
        <v>892.5</v>
      </c>
      <c r="N20" s="420">
        <v>1155</v>
      </c>
      <c r="O20" s="420">
        <v>983.57732150322863</v>
      </c>
      <c r="P20" s="420">
        <v>42607.899999999994</v>
      </c>
      <c r="Q20" s="420">
        <v>892.5</v>
      </c>
      <c r="R20" s="420">
        <v>1172.8500000000001</v>
      </c>
      <c r="S20" s="420">
        <v>993.73198008029885</v>
      </c>
      <c r="T20" s="420">
        <v>43879.9</v>
      </c>
      <c r="U20" s="420">
        <v>892.5</v>
      </c>
      <c r="V20" s="420">
        <v>1172.8500000000001</v>
      </c>
      <c r="W20" s="420">
        <v>980.6889098512255</v>
      </c>
      <c r="X20" s="419">
        <v>39461.199999999997</v>
      </c>
      <c r="Z20" s="176"/>
      <c r="AA20" s="421"/>
      <c r="AB20" s="418"/>
      <c r="AC20" s="418"/>
      <c r="AD20" s="418"/>
      <c r="AE20" s="418"/>
      <c r="AF20" s="418"/>
      <c r="AG20" s="418"/>
      <c r="AH20" s="418"/>
      <c r="AI20" s="418"/>
      <c r="AJ20" s="418"/>
      <c r="AK20" s="418"/>
      <c r="AL20" s="418"/>
      <c r="AM20" s="418"/>
      <c r="AN20" s="418"/>
      <c r="AO20" s="418"/>
      <c r="AP20" s="418"/>
      <c r="AQ20" s="418"/>
      <c r="AR20" s="418"/>
      <c r="AS20" s="418"/>
      <c r="AT20" s="418"/>
      <c r="AU20" s="418"/>
      <c r="AV20" s="418"/>
      <c r="AW20" s="418"/>
      <c r="AX20" s="176"/>
    </row>
    <row r="21" spans="2:50" ht="13.5" customHeight="1" x14ac:dyDescent="0.15">
      <c r="B21" s="417"/>
      <c r="C21" s="418">
        <v>2</v>
      </c>
      <c r="D21" s="419"/>
      <c r="E21" s="420">
        <v>2100</v>
      </c>
      <c r="F21" s="420">
        <v>2782.5</v>
      </c>
      <c r="G21" s="420">
        <v>2396.4181897038948</v>
      </c>
      <c r="H21" s="420">
        <v>41158.400000000001</v>
      </c>
      <c r="I21" s="420">
        <v>630</v>
      </c>
      <c r="J21" s="420">
        <v>893.65500000000009</v>
      </c>
      <c r="K21" s="420">
        <v>763.76677073910923</v>
      </c>
      <c r="L21" s="419">
        <v>128223.69999999998</v>
      </c>
      <c r="M21" s="420">
        <v>945</v>
      </c>
      <c r="N21" s="420">
        <v>1207.5</v>
      </c>
      <c r="O21" s="420">
        <v>1024.2155677111548</v>
      </c>
      <c r="P21" s="420">
        <v>34085.1</v>
      </c>
      <c r="Q21" s="420">
        <v>945</v>
      </c>
      <c r="R21" s="420">
        <v>1207.5</v>
      </c>
      <c r="S21" s="420">
        <v>1034.4201083348637</v>
      </c>
      <c r="T21" s="420">
        <v>30496.500000000004</v>
      </c>
      <c r="U21" s="420">
        <v>945</v>
      </c>
      <c r="V21" s="420">
        <v>1212.75</v>
      </c>
      <c r="W21" s="420">
        <v>1022.8708444724014</v>
      </c>
      <c r="X21" s="419">
        <v>31457.199999999997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</row>
    <row r="22" spans="2:50" ht="13.5" customHeight="1" x14ac:dyDescent="0.15">
      <c r="B22" s="417"/>
      <c r="C22" s="418">
        <v>3</v>
      </c>
      <c r="D22" s="419"/>
      <c r="E22" s="420">
        <v>2100</v>
      </c>
      <c r="F22" s="420">
        <v>2835</v>
      </c>
      <c r="G22" s="420">
        <v>2444.5448236635962</v>
      </c>
      <c r="H22" s="420">
        <v>38771.9</v>
      </c>
      <c r="I22" s="420">
        <v>630</v>
      </c>
      <c r="J22" s="420">
        <v>891.1350000000001</v>
      </c>
      <c r="K22" s="420">
        <v>758.71645776994808</v>
      </c>
      <c r="L22" s="420">
        <v>59063.8</v>
      </c>
      <c r="M22" s="420">
        <v>997.5</v>
      </c>
      <c r="N22" s="420">
        <v>1260</v>
      </c>
      <c r="O22" s="420">
        <v>1138.0242757930303</v>
      </c>
      <c r="P22" s="420">
        <v>25846.6</v>
      </c>
      <c r="Q22" s="420">
        <v>997.5</v>
      </c>
      <c r="R22" s="420">
        <v>1260</v>
      </c>
      <c r="S22" s="420">
        <v>1136.9587988148435</v>
      </c>
      <c r="T22" s="420">
        <v>22138.400000000001</v>
      </c>
      <c r="U22" s="420">
        <v>997.5</v>
      </c>
      <c r="V22" s="420">
        <v>1260</v>
      </c>
      <c r="W22" s="420">
        <v>1104.2151634681029</v>
      </c>
      <c r="X22" s="419">
        <v>25616.6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</row>
    <row r="23" spans="2:50" ht="13.5" customHeight="1" x14ac:dyDescent="0.15">
      <c r="B23" s="423"/>
      <c r="C23" s="424">
        <v>4</v>
      </c>
      <c r="D23" s="425"/>
      <c r="E23" s="426">
        <v>2205</v>
      </c>
      <c r="F23" s="426">
        <v>2730</v>
      </c>
      <c r="G23" s="426">
        <v>2436.673353403452</v>
      </c>
      <c r="H23" s="426">
        <v>58961.200000000004</v>
      </c>
      <c r="I23" s="426">
        <v>735</v>
      </c>
      <c r="J23" s="426">
        <v>1000.02</v>
      </c>
      <c r="K23" s="426">
        <v>816.20720275707993</v>
      </c>
      <c r="L23" s="426">
        <v>86981.6</v>
      </c>
      <c r="M23" s="426">
        <v>997.5</v>
      </c>
      <c r="N23" s="426">
        <v>1260</v>
      </c>
      <c r="O23" s="426">
        <v>1120.0209436739253</v>
      </c>
      <c r="P23" s="426">
        <v>37795.1</v>
      </c>
      <c r="Q23" s="426">
        <v>997.5</v>
      </c>
      <c r="R23" s="426">
        <v>1260</v>
      </c>
      <c r="S23" s="426">
        <v>1112.1739957796372</v>
      </c>
      <c r="T23" s="426">
        <v>34126.199999999997</v>
      </c>
      <c r="U23" s="426">
        <v>997.5</v>
      </c>
      <c r="V23" s="426">
        <v>1260</v>
      </c>
      <c r="W23" s="426">
        <v>1096.3824205743304</v>
      </c>
      <c r="X23" s="425">
        <v>35255.300000000003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</row>
    <row r="24" spans="2:50" ht="13.5" customHeight="1" x14ac:dyDescent="0.15">
      <c r="B24" s="427"/>
      <c r="C24" s="428"/>
      <c r="D24" s="429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</row>
    <row r="25" spans="2:50" ht="13.5" customHeight="1" x14ac:dyDescent="0.15">
      <c r="B25" s="397"/>
      <c r="C25" s="428"/>
      <c r="D25" s="43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</row>
    <row r="26" spans="2:50" ht="13.5" customHeight="1" x14ac:dyDescent="0.15">
      <c r="B26" s="427" t="s">
        <v>127</v>
      </c>
      <c r="C26" s="428"/>
      <c r="D26" s="429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</row>
    <row r="27" spans="2:50" ht="13.5" customHeight="1" x14ac:dyDescent="0.15">
      <c r="B27" s="400">
        <v>41366</v>
      </c>
      <c r="C27" s="401"/>
      <c r="D27" s="402">
        <v>41372</v>
      </c>
      <c r="E27" s="431">
        <v>2205</v>
      </c>
      <c r="F27" s="431">
        <v>2730</v>
      </c>
      <c r="G27" s="431">
        <v>2443.5294954312981</v>
      </c>
      <c r="H27" s="431">
        <v>11390.5</v>
      </c>
      <c r="I27" s="431">
        <v>735</v>
      </c>
      <c r="J27" s="431">
        <v>903.42</v>
      </c>
      <c r="K27" s="431">
        <v>805.70193247483621</v>
      </c>
      <c r="L27" s="431">
        <v>14517.9</v>
      </c>
      <c r="M27" s="431">
        <v>997.5</v>
      </c>
      <c r="N27" s="431">
        <v>1260</v>
      </c>
      <c r="O27" s="431">
        <v>1125.1260981011872</v>
      </c>
      <c r="P27" s="431">
        <v>6779.3</v>
      </c>
      <c r="Q27" s="431">
        <v>997.5</v>
      </c>
      <c r="R27" s="431">
        <v>1260</v>
      </c>
      <c r="S27" s="431">
        <v>1110.2887419230128</v>
      </c>
      <c r="T27" s="431">
        <v>6326.4</v>
      </c>
      <c r="U27" s="431">
        <v>997.5</v>
      </c>
      <c r="V27" s="431">
        <v>1260</v>
      </c>
      <c r="W27" s="431">
        <v>1084.4532270801919</v>
      </c>
      <c r="X27" s="431">
        <v>6309.8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</row>
    <row r="28" spans="2:50" ht="13.5" customHeight="1" x14ac:dyDescent="0.15">
      <c r="B28" s="403" t="s">
        <v>128</v>
      </c>
      <c r="C28" s="404"/>
      <c r="D28" s="402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</row>
    <row r="29" spans="2:50" ht="13.5" customHeight="1" x14ac:dyDescent="0.15">
      <c r="B29" s="400">
        <v>41373</v>
      </c>
      <c r="C29" s="401"/>
      <c r="D29" s="402">
        <v>41379</v>
      </c>
      <c r="E29" s="431">
        <v>2257.5</v>
      </c>
      <c r="F29" s="431">
        <v>2730</v>
      </c>
      <c r="G29" s="431">
        <v>2438.5368127741253</v>
      </c>
      <c r="H29" s="431">
        <v>11437.4</v>
      </c>
      <c r="I29" s="431">
        <v>735</v>
      </c>
      <c r="J29" s="431">
        <v>950.14499999999998</v>
      </c>
      <c r="K29" s="431">
        <v>830.29346378512389</v>
      </c>
      <c r="L29" s="431">
        <v>12507.4</v>
      </c>
      <c r="M29" s="431">
        <v>997.5</v>
      </c>
      <c r="N29" s="431">
        <v>1260</v>
      </c>
      <c r="O29" s="431">
        <v>1115.6985657764594</v>
      </c>
      <c r="P29" s="431">
        <v>7303.3</v>
      </c>
      <c r="Q29" s="431">
        <v>997.5</v>
      </c>
      <c r="R29" s="431">
        <v>1260</v>
      </c>
      <c r="S29" s="431">
        <v>1110.7425519007818</v>
      </c>
      <c r="T29" s="431">
        <v>6999.5</v>
      </c>
      <c r="U29" s="431">
        <v>997.5</v>
      </c>
      <c r="V29" s="431">
        <v>1260</v>
      </c>
      <c r="W29" s="431">
        <v>1078.1653277881146</v>
      </c>
      <c r="X29" s="431">
        <v>6631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</row>
    <row r="30" spans="2:50" ht="13.5" customHeight="1" x14ac:dyDescent="0.15">
      <c r="B30" s="403" t="s">
        <v>129</v>
      </c>
      <c r="C30" s="404"/>
      <c r="D30" s="402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</row>
    <row r="31" spans="2:50" ht="13.5" customHeight="1" x14ac:dyDescent="0.15">
      <c r="B31" s="400">
        <v>41380</v>
      </c>
      <c r="C31" s="401"/>
      <c r="D31" s="402">
        <v>41386</v>
      </c>
      <c r="E31" s="431">
        <v>2257.5</v>
      </c>
      <c r="F31" s="431">
        <v>2730</v>
      </c>
      <c r="G31" s="431">
        <v>2452.2355552943427</v>
      </c>
      <c r="H31" s="431">
        <v>10448.5</v>
      </c>
      <c r="I31" s="431">
        <v>735</v>
      </c>
      <c r="J31" s="431">
        <v>945</v>
      </c>
      <c r="K31" s="431">
        <v>815.93192601704652</v>
      </c>
      <c r="L31" s="431">
        <v>16070.6</v>
      </c>
      <c r="M31" s="431">
        <v>997.5</v>
      </c>
      <c r="N31" s="431">
        <v>1260</v>
      </c>
      <c r="O31" s="431">
        <v>1116.751948351394</v>
      </c>
      <c r="P31" s="431">
        <v>10567</v>
      </c>
      <c r="Q31" s="431">
        <v>997.5</v>
      </c>
      <c r="R31" s="431">
        <v>1260</v>
      </c>
      <c r="S31" s="431">
        <v>1105.89864567276</v>
      </c>
      <c r="T31" s="431">
        <v>9097.5</v>
      </c>
      <c r="U31" s="431">
        <v>997.5</v>
      </c>
      <c r="V31" s="431">
        <v>1260</v>
      </c>
      <c r="W31" s="431">
        <v>1100.5164252299892</v>
      </c>
      <c r="X31" s="431">
        <v>9001.2000000000007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</row>
    <row r="32" spans="2:50" ht="13.5" customHeight="1" x14ac:dyDescent="0.15">
      <c r="B32" s="403" t="s">
        <v>130</v>
      </c>
      <c r="C32" s="404"/>
      <c r="D32" s="402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</row>
    <row r="33" spans="2:25" ht="13.5" customHeight="1" x14ac:dyDescent="0.15">
      <c r="B33" s="400">
        <v>41387</v>
      </c>
      <c r="C33" s="401"/>
      <c r="D33" s="402">
        <v>41390</v>
      </c>
      <c r="E33" s="241">
        <v>2257.5</v>
      </c>
      <c r="F33" s="241">
        <v>2730</v>
      </c>
      <c r="G33" s="241">
        <v>2399.7124801420414</v>
      </c>
      <c r="H33" s="431">
        <v>7937.2</v>
      </c>
      <c r="I33" s="241">
        <v>735</v>
      </c>
      <c r="J33" s="241">
        <v>1000.02</v>
      </c>
      <c r="K33" s="241">
        <v>809.01451434969431</v>
      </c>
      <c r="L33" s="431">
        <v>28469.7</v>
      </c>
      <c r="M33" s="241">
        <v>1050</v>
      </c>
      <c r="N33" s="241">
        <v>1260</v>
      </c>
      <c r="O33" s="241">
        <v>1126.7271296296296</v>
      </c>
      <c r="P33" s="431">
        <v>4904.5</v>
      </c>
      <c r="Q33" s="241">
        <v>1050</v>
      </c>
      <c r="R33" s="241">
        <v>1260</v>
      </c>
      <c r="S33" s="241">
        <v>1131.9099691846429</v>
      </c>
      <c r="T33" s="431">
        <v>4880.5</v>
      </c>
      <c r="U33" s="241">
        <v>1050</v>
      </c>
      <c r="V33" s="241">
        <v>1260</v>
      </c>
      <c r="W33" s="241">
        <v>1156.7633410672854</v>
      </c>
      <c r="X33" s="431">
        <v>4545.3999999999996</v>
      </c>
    </row>
    <row r="34" spans="2:25" ht="13.5" customHeight="1" x14ac:dyDescent="0.15">
      <c r="B34" s="403" t="s">
        <v>131</v>
      </c>
      <c r="C34" s="404"/>
      <c r="D34" s="402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</row>
    <row r="35" spans="2:25" ht="13.5" customHeight="1" x14ac:dyDescent="0.15">
      <c r="B35" s="405">
        <v>41394</v>
      </c>
      <c r="C35" s="406"/>
      <c r="D35" s="407">
        <v>41396</v>
      </c>
      <c r="E35" s="257">
        <v>0</v>
      </c>
      <c r="F35" s="257">
        <v>0</v>
      </c>
      <c r="G35" s="257">
        <v>0</v>
      </c>
      <c r="H35" s="432">
        <v>17747.599999999999</v>
      </c>
      <c r="I35" s="257">
        <v>0</v>
      </c>
      <c r="J35" s="257">
        <v>0</v>
      </c>
      <c r="K35" s="257">
        <v>0</v>
      </c>
      <c r="L35" s="432">
        <v>15416</v>
      </c>
      <c r="M35" s="257">
        <v>0</v>
      </c>
      <c r="N35" s="257">
        <v>0</v>
      </c>
      <c r="O35" s="257">
        <v>0</v>
      </c>
      <c r="P35" s="432">
        <v>8241</v>
      </c>
      <c r="Q35" s="257">
        <v>0</v>
      </c>
      <c r="R35" s="257">
        <v>0</v>
      </c>
      <c r="S35" s="257">
        <v>0</v>
      </c>
      <c r="T35" s="432">
        <v>6822.3</v>
      </c>
      <c r="U35" s="257">
        <v>0</v>
      </c>
      <c r="V35" s="257">
        <v>0</v>
      </c>
      <c r="W35" s="257">
        <v>0</v>
      </c>
      <c r="X35" s="432">
        <v>8767.9</v>
      </c>
    </row>
    <row r="36" spans="2:2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5" ht="13.5" customHeight="1" x14ac:dyDescent="0.15">
      <c r="B37" s="180"/>
      <c r="C37" s="433"/>
      <c r="D37" s="433"/>
    </row>
    <row r="38" spans="2:25" ht="13.5" customHeight="1" x14ac:dyDescent="0.15">
      <c r="B38" s="225"/>
      <c r="C38" s="433"/>
      <c r="D38" s="433"/>
      <c r="X38" s="355"/>
      <c r="Y38" s="176"/>
    </row>
    <row r="39" spans="2:25" ht="13.5" customHeight="1" x14ac:dyDescent="0.15">
      <c r="B39" s="225"/>
      <c r="C39" s="433"/>
      <c r="D39" s="433"/>
      <c r="X39" s="355"/>
      <c r="Y39" s="176"/>
    </row>
    <row r="40" spans="2:25" ht="13.5" customHeight="1" x14ac:dyDescent="0.15">
      <c r="B40" s="225"/>
      <c r="C40" s="433"/>
      <c r="D40" s="433"/>
      <c r="X40" s="355"/>
      <c r="Y40" s="176"/>
    </row>
    <row r="41" spans="2:25" ht="13.5" customHeight="1" x14ac:dyDescent="0.15">
      <c r="B41" s="180"/>
      <c r="C41" s="433"/>
      <c r="E41" s="177"/>
      <c r="F41" s="177"/>
      <c r="G41" s="177"/>
      <c r="H41" s="177"/>
      <c r="I41" s="177"/>
      <c r="J41" s="177"/>
      <c r="K41" s="176"/>
      <c r="X41" s="355"/>
      <c r="Y41" s="176"/>
    </row>
    <row r="42" spans="2:25" ht="13.5" customHeight="1" x14ac:dyDescent="0.15">
      <c r="B42" s="180"/>
      <c r="C42" s="433"/>
      <c r="E42" s="177"/>
      <c r="F42" s="177"/>
      <c r="G42" s="177"/>
      <c r="H42" s="177"/>
      <c r="I42" s="177"/>
      <c r="J42" s="177"/>
      <c r="K42" s="176"/>
      <c r="X42" s="355"/>
      <c r="Y42" s="176"/>
    </row>
    <row r="43" spans="2:25" ht="13.5" customHeight="1" x14ac:dyDescent="0.15">
      <c r="B43" s="180"/>
      <c r="C43" s="433"/>
      <c r="E43" s="177"/>
      <c r="F43" s="177"/>
      <c r="G43" s="177"/>
      <c r="H43" s="177"/>
      <c r="I43" s="177"/>
      <c r="J43" s="177"/>
      <c r="K43" s="176"/>
      <c r="X43" s="418"/>
      <c r="Y43" s="176"/>
    </row>
    <row r="44" spans="2:25" ht="13.5" x14ac:dyDescent="0.15">
      <c r="E44" s="177"/>
      <c r="F44" s="177"/>
      <c r="G44" s="177"/>
      <c r="H44" s="177"/>
      <c r="I44" s="177"/>
      <c r="J44" s="177"/>
      <c r="K44" s="176"/>
      <c r="X44" s="418"/>
      <c r="Y44" s="176"/>
    </row>
    <row r="45" spans="2:25" x14ac:dyDescent="0.15">
      <c r="X45" s="418"/>
      <c r="Y45" s="176"/>
    </row>
    <row r="46" spans="2:25" x14ac:dyDescent="0.15">
      <c r="X46" s="418"/>
      <c r="Y46" s="176"/>
    </row>
    <row r="47" spans="2:25" x14ac:dyDescent="0.15">
      <c r="X47" s="418"/>
      <c r="Y47" s="176"/>
    </row>
    <row r="48" spans="2:25" x14ac:dyDescent="0.15">
      <c r="X48" s="418"/>
      <c r="Y48" s="176"/>
    </row>
    <row r="49" spans="24:25" x14ac:dyDescent="0.15">
      <c r="X49" s="418"/>
      <c r="Y49" s="176"/>
    </row>
    <row r="50" spans="24:25" x14ac:dyDescent="0.15">
      <c r="X50" s="418"/>
      <c r="Y50" s="176"/>
    </row>
    <row r="51" spans="24:25" x14ac:dyDescent="0.15">
      <c r="X51" s="176"/>
      <c r="Y51" s="176"/>
    </row>
    <row r="52" spans="24:25" x14ac:dyDescent="0.15">
      <c r="X52" s="176"/>
      <c r="Y52" s="176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horizontalDpi="300" verticalDpi="300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Normal="100" workbookViewId="0"/>
  </sheetViews>
  <sheetFormatPr defaultColWidth="7.5" defaultRowHeight="12" x14ac:dyDescent="0.15"/>
  <cols>
    <col min="1" max="1" width="1.625" style="179" customWidth="1"/>
    <col min="2" max="2" width="7.25" style="179" customWidth="1"/>
    <col min="3" max="3" width="2.875" style="179" customWidth="1"/>
    <col min="4" max="4" width="6.87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6384" width="7.5" style="179"/>
  </cols>
  <sheetData>
    <row r="1" spans="1:35" ht="15" customHeight="1" x14ac:dyDescent="0.15">
      <c r="A1" s="135"/>
      <c r="B1" s="413"/>
      <c r="C1" s="413"/>
      <c r="D1" s="413"/>
      <c r="R1" s="134"/>
      <c r="S1" s="414"/>
      <c r="T1" s="414"/>
      <c r="U1" s="414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12.75" customHeight="1" x14ac:dyDescent="0.15">
      <c r="B2" s="135" t="str">
        <f>近乳22!B2</f>
        <v>(3)乳牛チルド「2」の品目別価格　（つづき）</v>
      </c>
      <c r="C2" s="415"/>
      <c r="D2" s="415"/>
      <c r="R2" s="176"/>
      <c r="S2" s="134"/>
      <c r="T2" s="416"/>
      <c r="U2" s="41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5" ht="12.75" customHeight="1" x14ac:dyDescent="0.15">
      <c r="B3" s="415"/>
      <c r="C3" s="415"/>
      <c r="D3" s="415"/>
      <c r="P3" s="180" t="s">
        <v>87</v>
      </c>
      <c r="R3" s="176"/>
      <c r="S3" s="416"/>
      <c r="T3" s="416"/>
      <c r="U3" s="41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81"/>
      <c r="AH3" s="176"/>
      <c r="AI3" s="176"/>
    </row>
    <row r="4" spans="1:35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</row>
    <row r="5" spans="1:35" ht="13.5" customHeight="1" x14ac:dyDescent="0.15">
      <c r="B5" s="139"/>
      <c r="C5" s="347" t="s">
        <v>260</v>
      </c>
      <c r="D5" s="346"/>
      <c r="E5" s="372" t="s">
        <v>287</v>
      </c>
      <c r="F5" s="373"/>
      <c r="G5" s="373"/>
      <c r="H5" s="374"/>
      <c r="I5" s="372" t="s">
        <v>288</v>
      </c>
      <c r="J5" s="373"/>
      <c r="K5" s="373"/>
      <c r="L5" s="374"/>
      <c r="M5" s="372" t="s">
        <v>290</v>
      </c>
      <c r="N5" s="373"/>
      <c r="O5" s="373"/>
      <c r="P5" s="374"/>
      <c r="R5" s="176"/>
      <c r="S5" s="134"/>
      <c r="T5" s="375"/>
      <c r="U5" s="376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176"/>
      <c r="AI5" s="176"/>
    </row>
    <row r="6" spans="1:35" ht="13.5" customHeight="1" x14ac:dyDescent="0.15">
      <c r="B6" s="350" t="s">
        <v>277</v>
      </c>
      <c r="C6" s="376"/>
      <c r="D6" s="352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R6" s="176"/>
      <c r="S6" s="376"/>
      <c r="T6" s="376"/>
      <c r="U6" s="376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176"/>
      <c r="AI6" s="176"/>
    </row>
    <row r="7" spans="1:35" ht="13.5" customHeight="1" x14ac:dyDescent="0.15">
      <c r="B7" s="149"/>
      <c r="C7" s="150"/>
      <c r="D7" s="16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R7" s="176"/>
      <c r="S7" s="134"/>
      <c r="T7" s="134"/>
      <c r="U7" s="134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176"/>
      <c r="AI7" s="176"/>
    </row>
    <row r="8" spans="1:35" ht="13.5" customHeight="1" x14ac:dyDescent="0.15">
      <c r="B8" s="157" t="s">
        <v>297</v>
      </c>
      <c r="C8" s="313">
        <v>22</v>
      </c>
      <c r="D8" s="155" t="s">
        <v>298</v>
      </c>
      <c r="E8" s="354">
        <v>903</v>
      </c>
      <c r="F8" s="354">
        <v>1364</v>
      </c>
      <c r="G8" s="354">
        <v>1068</v>
      </c>
      <c r="H8" s="354">
        <v>279120</v>
      </c>
      <c r="I8" s="354">
        <v>735</v>
      </c>
      <c r="J8" s="354">
        <v>1050</v>
      </c>
      <c r="K8" s="354">
        <v>913</v>
      </c>
      <c r="L8" s="354">
        <v>326638</v>
      </c>
      <c r="M8" s="354">
        <v>1198</v>
      </c>
      <c r="N8" s="354">
        <v>1575</v>
      </c>
      <c r="O8" s="354">
        <v>1364</v>
      </c>
      <c r="P8" s="357">
        <v>633610</v>
      </c>
      <c r="Q8" s="200"/>
      <c r="R8" s="176"/>
      <c r="S8" s="138"/>
      <c r="T8" s="313"/>
      <c r="U8" s="134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176"/>
      <c r="AI8" s="176"/>
    </row>
    <row r="9" spans="1:35" ht="13.5" customHeight="1" x14ac:dyDescent="0.15">
      <c r="B9" s="157"/>
      <c r="C9" s="313">
        <v>23</v>
      </c>
      <c r="D9" s="155"/>
      <c r="E9" s="158">
        <v>819</v>
      </c>
      <c r="F9" s="158">
        <v>1365</v>
      </c>
      <c r="G9" s="159">
        <v>1018.7027591640302</v>
      </c>
      <c r="H9" s="158">
        <v>319634.30000000005</v>
      </c>
      <c r="I9" s="158">
        <v>787.5</v>
      </c>
      <c r="J9" s="158">
        <v>1050</v>
      </c>
      <c r="K9" s="158">
        <v>899.01724335340441</v>
      </c>
      <c r="L9" s="158">
        <v>373585</v>
      </c>
      <c r="M9" s="158">
        <v>966</v>
      </c>
      <c r="N9" s="158">
        <v>1720.95</v>
      </c>
      <c r="O9" s="158">
        <v>1308.3583822253722</v>
      </c>
      <c r="P9" s="159">
        <v>802859.9</v>
      </c>
      <c r="Q9" s="200"/>
      <c r="R9" s="176"/>
      <c r="S9" s="138"/>
      <c r="T9" s="313"/>
      <c r="U9" s="134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176"/>
      <c r="AI9" s="176"/>
    </row>
    <row r="10" spans="1:35" ht="13.5" customHeight="1" x14ac:dyDescent="0.15">
      <c r="B10" s="358"/>
      <c r="C10" s="315">
        <v>24</v>
      </c>
      <c r="D10" s="160"/>
      <c r="E10" s="256">
        <v>787.5</v>
      </c>
      <c r="F10" s="256">
        <v>1785</v>
      </c>
      <c r="G10" s="161">
        <v>880.75403508965235</v>
      </c>
      <c r="H10" s="256">
        <v>393254.19999999995</v>
      </c>
      <c r="I10" s="256">
        <v>681.97500000000002</v>
      </c>
      <c r="J10" s="256">
        <v>1365</v>
      </c>
      <c r="K10" s="161">
        <v>819.7377551363528</v>
      </c>
      <c r="L10" s="256">
        <v>395767.6</v>
      </c>
      <c r="M10" s="256">
        <v>896.7</v>
      </c>
      <c r="N10" s="256">
        <v>2467.5</v>
      </c>
      <c r="O10" s="161">
        <v>1190.7296475764488</v>
      </c>
      <c r="P10" s="434">
        <v>984744.00000000012</v>
      </c>
      <c r="Q10" s="176"/>
      <c r="R10" s="176"/>
      <c r="S10" s="138"/>
      <c r="T10" s="313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76"/>
      <c r="AI10" s="176"/>
    </row>
    <row r="11" spans="1:35" ht="13.5" customHeight="1" x14ac:dyDescent="0.15">
      <c r="B11" s="417"/>
      <c r="C11" s="418">
        <v>4</v>
      </c>
      <c r="D11" s="419"/>
      <c r="E11" s="419">
        <v>840</v>
      </c>
      <c r="F11" s="420">
        <v>1050</v>
      </c>
      <c r="G11" s="420">
        <v>933.74339760381315</v>
      </c>
      <c r="H11" s="420">
        <v>34509.4</v>
      </c>
      <c r="I11" s="420">
        <v>682.5</v>
      </c>
      <c r="J11" s="420">
        <v>924</v>
      </c>
      <c r="K11" s="420">
        <v>843.06223079935125</v>
      </c>
      <c r="L11" s="420">
        <v>26471.300000000003</v>
      </c>
      <c r="M11" s="420">
        <v>896.7</v>
      </c>
      <c r="N11" s="420">
        <v>1426.95</v>
      </c>
      <c r="O11" s="420">
        <v>1160.6144112349914</v>
      </c>
      <c r="P11" s="419">
        <v>77656.399999999994</v>
      </c>
      <c r="R11" s="176"/>
      <c r="S11" s="421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176"/>
      <c r="AI11" s="176"/>
    </row>
    <row r="12" spans="1:35" ht="13.5" customHeight="1" x14ac:dyDescent="0.15">
      <c r="B12" s="417"/>
      <c r="C12" s="418">
        <v>5</v>
      </c>
      <c r="D12" s="419"/>
      <c r="E12" s="420">
        <v>882</v>
      </c>
      <c r="F12" s="420">
        <v>1102.5</v>
      </c>
      <c r="G12" s="420">
        <v>962.10687100807127</v>
      </c>
      <c r="H12" s="420">
        <v>46012.700000000004</v>
      </c>
      <c r="I12" s="420">
        <v>703.5</v>
      </c>
      <c r="J12" s="420">
        <v>892.5</v>
      </c>
      <c r="K12" s="420">
        <v>814.63053953127337</v>
      </c>
      <c r="L12" s="420">
        <v>31682.1</v>
      </c>
      <c r="M12" s="420">
        <v>944.68500000000006</v>
      </c>
      <c r="N12" s="420">
        <v>1417.5</v>
      </c>
      <c r="O12" s="420">
        <v>1182.7977643214149</v>
      </c>
      <c r="P12" s="419">
        <v>93894.8</v>
      </c>
      <c r="R12" s="176"/>
      <c r="S12" s="421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  <c r="AH12" s="176"/>
      <c r="AI12" s="176"/>
    </row>
    <row r="13" spans="1:35" ht="13.5" customHeight="1" x14ac:dyDescent="0.15">
      <c r="B13" s="417"/>
      <c r="C13" s="418">
        <v>6</v>
      </c>
      <c r="D13" s="419"/>
      <c r="E13" s="420">
        <v>891.97500000000002</v>
      </c>
      <c r="F13" s="420">
        <v>1050</v>
      </c>
      <c r="G13" s="420">
        <v>953.52668290874419</v>
      </c>
      <c r="H13" s="420">
        <v>36603.1</v>
      </c>
      <c r="I13" s="420">
        <v>724.5</v>
      </c>
      <c r="J13" s="420">
        <v>924</v>
      </c>
      <c r="K13" s="420">
        <v>827.75935426548756</v>
      </c>
      <c r="L13" s="420">
        <v>28187.600000000002</v>
      </c>
      <c r="M13" s="420">
        <v>1050</v>
      </c>
      <c r="N13" s="420">
        <v>1426.95</v>
      </c>
      <c r="O13" s="420">
        <v>1315.0107084651631</v>
      </c>
      <c r="P13" s="419">
        <v>64941.3</v>
      </c>
      <c r="R13" s="176"/>
      <c r="S13" s="421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176"/>
      <c r="AI13" s="176"/>
    </row>
    <row r="14" spans="1:35" ht="13.5" customHeight="1" x14ac:dyDescent="0.15">
      <c r="B14" s="417"/>
      <c r="C14" s="418">
        <v>7</v>
      </c>
      <c r="D14" s="419"/>
      <c r="E14" s="420">
        <v>840</v>
      </c>
      <c r="F14" s="420">
        <v>1155</v>
      </c>
      <c r="G14" s="420">
        <v>928.7997814714256</v>
      </c>
      <c r="H14" s="420">
        <v>35418.400000000001</v>
      </c>
      <c r="I14" s="420">
        <v>681.97500000000002</v>
      </c>
      <c r="J14" s="420">
        <v>924</v>
      </c>
      <c r="K14" s="420">
        <v>805.27001482777405</v>
      </c>
      <c r="L14" s="420">
        <v>34186.199999999997</v>
      </c>
      <c r="M14" s="420">
        <v>1155</v>
      </c>
      <c r="N14" s="420">
        <v>1426.95</v>
      </c>
      <c r="O14" s="420">
        <v>1324.4047093124941</v>
      </c>
      <c r="P14" s="419">
        <v>103665.60000000001</v>
      </c>
      <c r="R14" s="176"/>
      <c r="S14" s="421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176"/>
      <c r="AI14" s="176"/>
    </row>
    <row r="15" spans="1:35" ht="13.5" customHeight="1" x14ac:dyDescent="0.15">
      <c r="B15" s="417"/>
      <c r="C15" s="418">
        <v>8</v>
      </c>
      <c r="D15" s="419"/>
      <c r="E15" s="420">
        <v>840</v>
      </c>
      <c r="F15" s="420">
        <v>1050</v>
      </c>
      <c r="G15" s="420">
        <v>901.49654680457843</v>
      </c>
      <c r="H15" s="420">
        <v>22770.1</v>
      </c>
      <c r="I15" s="420">
        <v>681.97500000000002</v>
      </c>
      <c r="J15" s="420">
        <v>892.5</v>
      </c>
      <c r="K15" s="420">
        <v>813.28799278818019</v>
      </c>
      <c r="L15" s="420">
        <v>23582.2</v>
      </c>
      <c r="M15" s="420">
        <v>1137.0450000000001</v>
      </c>
      <c r="N15" s="420">
        <v>1426.95</v>
      </c>
      <c r="O15" s="420">
        <v>1339.0527193055229</v>
      </c>
      <c r="P15" s="419">
        <v>87639.8</v>
      </c>
      <c r="R15" s="176"/>
      <c r="S15" s="421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176"/>
      <c r="AI15" s="176"/>
    </row>
    <row r="16" spans="1:35" ht="13.5" customHeight="1" x14ac:dyDescent="0.15">
      <c r="B16" s="417"/>
      <c r="C16" s="418">
        <v>9</v>
      </c>
      <c r="D16" s="419"/>
      <c r="E16" s="420">
        <v>840</v>
      </c>
      <c r="F16" s="420">
        <v>1102.5</v>
      </c>
      <c r="G16" s="420">
        <v>917.67770210699848</v>
      </c>
      <c r="H16" s="420">
        <v>29418.2</v>
      </c>
      <c r="I16" s="420">
        <v>681.97500000000002</v>
      </c>
      <c r="J16" s="420">
        <v>997.5</v>
      </c>
      <c r="K16" s="420">
        <v>849.76389271158166</v>
      </c>
      <c r="L16" s="420">
        <v>35051</v>
      </c>
      <c r="M16" s="420">
        <v>1155</v>
      </c>
      <c r="N16" s="420">
        <v>1426.95</v>
      </c>
      <c r="O16" s="420">
        <v>1339.1813348671003</v>
      </c>
      <c r="P16" s="420">
        <v>69702.8</v>
      </c>
      <c r="R16" s="176"/>
      <c r="S16" s="421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8"/>
      <c r="AG16" s="418"/>
      <c r="AH16" s="176"/>
      <c r="AI16" s="176"/>
    </row>
    <row r="17" spans="2:35" ht="13.5" customHeight="1" x14ac:dyDescent="0.15">
      <c r="B17" s="417"/>
      <c r="C17" s="418">
        <v>10</v>
      </c>
      <c r="D17" s="419"/>
      <c r="E17" s="420">
        <v>840</v>
      </c>
      <c r="F17" s="420">
        <v>1102.5</v>
      </c>
      <c r="G17" s="420">
        <v>928.61444863552515</v>
      </c>
      <c r="H17" s="420">
        <v>38958</v>
      </c>
      <c r="I17" s="420">
        <v>682.5</v>
      </c>
      <c r="J17" s="420">
        <v>997.5</v>
      </c>
      <c r="K17" s="420">
        <v>884.57979044365823</v>
      </c>
      <c r="L17" s="420">
        <v>52279.7</v>
      </c>
      <c r="M17" s="420">
        <v>1060.5</v>
      </c>
      <c r="N17" s="420">
        <v>1487.8500000000001</v>
      </c>
      <c r="O17" s="420">
        <v>1303.4046897653029</v>
      </c>
      <c r="P17" s="419">
        <v>107009.19999999998</v>
      </c>
      <c r="R17" s="176"/>
      <c r="S17" s="421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176"/>
      <c r="AI17" s="176"/>
    </row>
    <row r="18" spans="2:35" ht="13.5" customHeight="1" x14ac:dyDescent="0.15">
      <c r="B18" s="417"/>
      <c r="C18" s="418">
        <v>11</v>
      </c>
      <c r="D18" s="419"/>
      <c r="E18" s="420">
        <v>871.5</v>
      </c>
      <c r="F18" s="420">
        <v>1102.5</v>
      </c>
      <c r="G18" s="420">
        <v>935.85875579482592</v>
      </c>
      <c r="H18" s="420">
        <v>38376.1</v>
      </c>
      <c r="I18" s="420">
        <v>735</v>
      </c>
      <c r="J18" s="420">
        <v>997.5</v>
      </c>
      <c r="K18" s="420">
        <v>879.74383972002124</v>
      </c>
      <c r="L18" s="420">
        <v>43470.899999999994</v>
      </c>
      <c r="M18" s="420">
        <v>997.5</v>
      </c>
      <c r="N18" s="420">
        <v>1522.5</v>
      </c>
      <c r="O18" s="420">
        <v>1266.6739514205544</v>
      </c>
      <c r="P18" s="419">
        <v>100133.8</v>
      </c>
      <c r="R18" s="176"/>
      <c r="S18" s="421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176"/>
      <c r="AI18" s="176"/>
    </row>
    <row r="19" spans="2:35" ht="13.5" customHeight="1" x14ac:dyDescent="0.15">
      <c r="B19" s="417"/>
      <c r="C19" s="418">
        <v>12</v>
      </c>
      <c r="D19" s="418"/>
      <c r="E19" s="420">
        <v>891.97500000000002</v>
      </c>
      <c r="F19" s="420">
        <v>1102.5</v>
      </c>
      <c r="G19" s="419">
        <v>951.69647964408045</v>
      </c>
      <c r="H19" s="420">
        <v>43899.6</v>
      </c>
      <c r="I19" s="420">
        <v>735</v>
      </c>
      <c r="J19" s="420">
        <v>997.5</v>
      </c>
      <c r="K19" s="420">
        <v>882.02518127403539</v>
      </c>
      <c r="L19" s="420">
        <v>34017.599999999999</v>
      </c>
      <c r="M19" s="420">
        <v>1097.25</v>
      </c>
      <c r="N19" s="420">
        <v>1522.5</v>
      </c>
      <c r="O19" s="420">
        <v>1317.0014469359958</v>
      </c>
      <c r="P19" s="419">
        <v>72423.099999999991</v>
      </c>
      <c r="R19" s="176"/>
      <c r="S19" s="421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176"/>
      <c r="AI19" s="176"/>
    </row>
    <row r="20" spans="2:35" ht="13.5" customHeight="1" x14ac:dyDescent="0.15">
      <c r="B20" s="417" t="s">
        <v>299</v>
      </c>
      <c r="C20" s="418">
        <v>1</v>
      </c>
      <c r="D20" s="419" t="s">
        <v>300</v>
      </c>
      <c r="E20" s="420">
        <v>891.97500000000002</v>
      </c>
      <c r="F20" s="420">
        <v>1155</v>
      </c>
      <c r="G20" s="420">
        <v>957.75835288527219</v>
      </c>
      <c r="H20" s="420">
        <v>50135.799999999996</v>
      </c>
      <c r="I20" s="420">
        <v>714</v>
      </c>
      <c r="J20" s="420">
        <v>997.5</v>
      </c>
      <c r="K20" s="420">
        <v>868.7040367257697</v>
      </c>
      <c r="L20" s="420">
        <v>47654.399999999994</v>
      </c>
      <c r="M20" s="420">
        <v>1050</v>
      </c>
      <c r="N20" s="420">
        <v>1522.5</v>
      </c>
      <c r="O20" s="420">
        <v>1314.8483045502196</v>
      </c>
      <c r="P20" s="419">
        <v>98123.6</v>
      </c>
      <c r="R20" s="176"/>
      <c r="S20" s="421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176"/>
      <c r="AI20" s="176"/>
    </row>
    <row r="21" spans="2:35" ht="13.5" customHeight="1" x14ac:dyDescent="0.15">
      <c r="B21" s="417"/>
      <c r="C21" s="418">
        <v>2</v>
      </c>
      <c r="D21" s="419"/>
      <c r="E21" s="420">
        <v>891.97500000000002</v>
      </c>
      <c r="F21" s="420">
        <v>1155</v>
      </c>
      <c r="G21" s="420">
        <v>991.99292136066663</v>
      </c>
      <c r="H21" s="420">
        <v>33589.699999999997</v>
      </c>
      <c r="I21" s="420">
        <v>735</v>
      </c>
      <c r="J21" s="420">
        <v>997.5</v>
      </c>
      <c r="K21" s="420">
        <v>879.85039933245912</v>
      </c>
      <c r="L21" s="420">
        <v>38239.9</v>
      </c>
      <c r="M21" s="420">
        <v>1171.8</v>
      </c>
      <c r="N21" s="420">
        <v>1554</v>
      </c>
      <c r="O21" s="420">
        <v>1393.7865647230901</v>
      </c>
      <c r="P21" s="419">
        <v>83107.600000000006</v>
      </c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</row>
    <row r="22" spans="2:35" ht="13.5" customHeight="1" x14ac:dyDescent="0.15">
      <c r="B22" s="417"/>
      <c r="C22" s="418">
        <v>3</v>
      </c>
      <c r="D22" s="419"/>
      <c r="E22" s="420">
        <v>997.5</v>
      </c>
      <c r="F22" s="420">
        <v>1260</v>
      </c>
      <c r="G22" s="420">
        <v>1095.1184314935638</v>
      </c>
      <c r="H22" s="420">
        <v>28463.800000000003</v>
      </c>
      <c r="I22" s="420">
        <v>735</v>
      </c>
      <c r="J22" s="420">
        <v>997.5</v>
      </c>
      <c r="K22" s="419">
        <v>871.29395190126911</v>
      </c>
      <c r="L22" s="420">
        <v>28430.9</v>
      </c>
      <c r="M22" s="420">
        <v>1207.5</v>
      </c>
      <c r="N22" s="420">
        <v>1585.5</v>
      </c>
      <c r="O22" s="420">
        <v>1384.056851360252</v>
      </c>
      <c r="P22" s="420">
        <v>109013.9</v>
      </c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2:35" ht="13.5" customHeight="1" x14ac:dyDescent="0.15">
      <c r="B23" s="423"/>
      <c r="C23" s="424">
        <v>4</v>
      </c>
      <c r="D23" s="425"/>
      <c r="E23" s="426">
        <v>997.5</v>
      </c>
      <c r="F23" s="424">
        <v>1207.5</v>
      </c>
      <c r="G23" s="425">
        <v>1080.999458993108</v>
      </c>
      <c r="H23" s="426">
        <v>40278.300000000003</v>
      </c>
      <c r="I23" s="426">
        <v>840</v>
      </c>
      <c r="J23" s="426">
        <v>945</v>
      </c>
      <c r="K23" s="426">
        <v>899.0585923403105</v>
      </c>
      <c r="L23" s="425">
        <v>32261.599999999999</v>
      </c>
      <c r="M23" s="426">
        <v>1231.125</v>
      </c>
      <c r="N23" s="426">
        <v>1478.4</v>
      </c>
      <c r="O23" s="426">
        <v>1381.0731492872417</v>
      </c>
      <c r="P23" s="425">
        <v>102540</v>
      </c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2:35" ht="13.5" customHeight="1" x14ac:dyDescent="0.15">
      <c r="B24" s="427"/>
      <c r="C24" s="428"/>
      <c r="D24" s="429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2:35" ht="13.5" customHeight="1" x14ac:dyDescent="0.15">
      <c r="B25" s="397"/>
      <c r="C25" s="428"/>
      <c r="D25" s="43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</row>
    <row r="26" spans="2:35" ht="13.5" customHeight="1" x14ac:dyDescent="0.15">
      <c r="B26" s="427" t="s">
        <v>127</v>
      </c>
      <c r="C26" s="428"/>
      <c r="D26" s="429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</row>
    <row r="27" spans="2:35" ht="13.5" customHeight="1" x14ac:dyDescent="0.15">
      <c r="B27" s="400">
        <v>41366</v>
      </c>
      <c r="C27" s="401"/>
      <c r="D27" s="402">
        <v>41372</v>
      </c>
      <c r="E27" s="431">
        <v>997.5</v>
      </c>
      <c r="F27" s="431">
        <v>1207.5</v>
      </c>
      <c r="G27" s="431">
        <v>1072.56700124759</v>
      </c>
      <c r="H27" s="431">
        <v>8144.9</v>
      </c>
      <c r="I27" s="431">
        <v>840</v>
      </c>
      <c r="J27" s="431">
        <v>945</v>
      </c>
      <c r="K27" s="431">
        <v>900.33998870033713</v>
      </c>
      <c r="L27" s="431">
        <v>7307.7</v>
      </c>
      <c r="M27" s="431">
        <v>1231.125</v>
      </c>
      <c r="N27" s="431">
        <v>1478.4</v>
      </c>
      <c r="O27" s="431">
        <v>1392.8250357605068</v>
      </c>
      <c r="P27" s="431">
        <v>21073.200000000001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2:35" ht="13.5" customHeight="1" x14ac:dyDescent="0.15">
      <c r="B28" s="403" t="s">
        <v>128</v>
      </c>
      <c r="C28" s="404"/>
      <c r="D28" s="402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</row>
    <row r="29" spans="2:35" ht="13.5" customHeight="1" x14ac:dyDescent="0.15">
      <c r="B29" s="400">
        <v>41373</v>
      </c>
      <c r="C29" s="401"/>
      <c r="D29" s="402">
        <v>41379</v>
      </c>
      <c r="E29" s="431">
        <v>997.5</v>
      </c>
      <c r="F29" s="431">
        <v>1207.5</v>
      </c>
      <c r="G29" s="431">
        <v>1074.6933634888303</v>
      </c>
      <c r="H29" s="431">
        <v>8639.5</v>
      </c>
      <c r="I29" s="431">
        <v>840</v>
      </c>
      <c r="J29" s="431">
        <v>945</v>
      </c>
      <c r="K29" s="431">
        <v>903.28548529195882</v>
      </c>
      <c r="L29" s="431">
        <v>5742.2</v>
      </c>
      <c r="M29" s="431">
        <v>1253.7</v>
      </c>
      <c r="N29" s="431">
        <v>1478.4</v>
      </c>
      <c r="O29" s="431">
        <v>1376.7466581126791</v>
      </c>
      <c r="P29" s="431">
        <v>13424.2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</row>
    <row r="30" spans="2:35" ht="13.5" customHeight="1" x14ac:dyDescent="0.15">
      <c r="B30" s="403" t="s">
        <v>129</v>
      </c>
      <c r="C30" s="404"/>
      <c r="D30" s="402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</row>
    <row r="31" spans="2:35" ht="13.5" customHeight="1" x14ac:dyDescent="0.15">
      <c r="B31" s="400">
        <v>41380</v>
      </c>
      <c r="C31" s="401"/>
      <c r="D31" s="402">
        <v>41386</v>
      </c>
      <c r="E31" s="431">
        <v>997.5</v>
      </c>
      <c r="F31" s="431">
        <v>1207.5</v>
      </c>
      <c r="G31" s="431">
        <v>1088.8246603748942</v>
      </c>
      <c r="H31" s="431">
        <v>9939.7999999999993</v>
      </c>
      <c r="I31" s="431">
        <v>840</v>
      </c>
      <c r="J31" s="431">
        <v>945</v>
      </c>
      <c r="K31" s="431">
        <v>898.19387253395632</v>
      </c>
      <c r="L31" s="431">
        <v>6969.6</v>
      </c>
      <c r="M31" s="431">
        <v>1260</v>
      </c>
      <c r="N31" s="431">
        <v>1478.4</v>
      </c>
      <c r="O31" s="431">
        <v>1364.3582982853445</v>
      </c>
      <c r="P31" s="431">
        <v>31933.5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</row>
    <row r="32" spans="2:35" ht="13.5" customHeight="1" x14ac:dyDescent="0.15">
      <c r="B32" s="403" t="s">
        <v>130</v>
      </c>
      <c r="C32" s="404"/>
      <c r="D32" s="402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</row>
    <row r="33" spans="2:35" ht="13.5" customHeight="1" x14ac:dyDescent="0.15">
      <c r="B33" s="400">
        <v>41387</v>
      </c>
      <c r="C33" s="401"/>
      <c r="D33" s="402">
        <v>41390</v>
      </c>
      <c r="E33" s="431">
        <v>997.5</v>
      </c>
      <c r="F33" s="431">
        <v>1207.5</v>
      </c>
      <c r="G33" s="431">
        <v>1089.8026427397551</v>
      </c>
      <c r="H33" s="431">
        <v>5826</v>
      </c>
      <c r="I33" s="431">
        <v>840</v>
      </c>
      <c r="J33" s="431">
        <v>945</v>
      </c>
      <c r="K33" s="431">
        <v>893.9676856468119</v>
      </c>
      <c r="L33" s="431">
        <v>5104.8999999999996</v>
      </c>
      <c r="M33" s="431">
        <v>1260</v>
      </c>
      <c r="N33" s="431">
        <v>1478.4</v>
      </c>
      <c r="O33" s="431">
        <v>1422.9872633937364</v>
      </c>
      <c r="P33" s="431">
        <v>16184.7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</row>
    <row r="34" spans="2:35" ht="13.5" customHeight="1" x14ac:dyDescent="0.15">
      <c r="B34" s="403" t="s">
        <v>131</v>
      </c>
      <c r="C34" s="404"/>
      <c r="D34" s="402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</row>
    <row r="35" spans="2:35" ht="13.5" customHeight="1" x14ac:dyDescent="0.15">
      <c r="B35" s="405">
        <v>41394</v>
      </c>
      <c r="C35" s="406"/>
      <c r="D35" s="407">
        <v>41396</v>
      </c>
      <c r="E35" s="432">
        <v>0</v>
      </c>
      <c r="F35" s="432">
        <v>0</v>
      </c>
      <c r="G35" s="432">
        <v>0</v>
      </c>
      <c r="H35" s="432">
        <v>7728.1</v>
      </c>
      <c r="I35" s="432">
        <v>0</v>
      </c>
      <c r="J35" s="432">
        <v>0</v>
      </c>
      <c r="K35" s="432">
        <v>0</v>
      </c>
      <c r="L35" s="432">
        <v>7137.2</v>
      </c>
      <c r="M35" s="432">
        <v>0</v>
      </c>
      <c r="N35" s="432">
        <v>0</v>
      </c>
      <c r="O35" s="432">
        <v>0</v>
      </c>
      <c r="P35" s="432">
        <v>19924.400000000001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</row>
    <row r="36" spans="2:3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</row>
    <row r="37" spans="2:35" ht="13.5" customHeight="1" x14ac:dyDescent="0.15">
      <c r="B37" s="180"/>
      <c r="C37" s="433"/>
      <c r="D37" s="433"/>
    </row>
    <row r="38" spans="2:35" ht="13.5" customHeight="1" x14ac:dyDescent="0.15">
      <c r="B38" s="225"/>
      <c r="C38" s="433"/>
      <c r="D38" s="433"/>
      <c r="P38" s="355"/>
      <c r="Q38" s="176"/>
      <c r="R38" s="176"/>
    </row>
    <row r="39" spans="2:35" ht="13.5" customHeight="1" x14ac:dyDescent="0.15">
      <c r="B39" s="225"/>
      <c r="C39" s="433"/>
      <c r="D39" s="433"/>
      <c r="P39" s="355"/>
      <c r="Q39" s="176"/>
      <c r="R39" s="176"/>
    </row>
    <row r="40" spans="2:35" ht="13.5" customHeight="1" x14ac:dyDescent="0.15">
      <c r="B40" s="225"/>
      <c r="C40" s="433"/>
      <c r="D40" s="433"/>
      <c r="E40" s="177"/>
      <c r="F40" s="177"/>
      <c r="G40" s="177"/>
      <c r="H40" s="177"/>
      <c r="P40" s="355"/>
      <c r="Q40" s="176"/>
      <c r="R40" s="176"/>
    </row>
    <row r="41" spans="2:35" ht="13.5" customHeight="1" x14ac:dyDescent="0.15">
      <c r="B41" s="180"/>
      <c r="C41" s="433"/>
      <c r="E41" s="177"/>
      <c r="F41" s="177"/>
      <c r="G41" s="177"/>
      <c r="H41" s="177"/>
      <c r="P41" s="355"/>
      <c r="Q41" s="176"/>
      <c r="R41" s="176"/>
    </row>
    <row r="42" spans="2:35" ht="13.5" customHeight="1" x14ac:dyDescent="0.15">
      <c r="B42" s="180"/>
      <c r="C42" s="433"/>
      <c r="E42" s="177"/>
      <c r="F42" s="177"/>
      <c r="G42" s="177"/>
      <c r="H42" s="177"/>
      <c r="P42" s="355"/>
      <c r="Q42" s="176"/>
      <c r="R42" s="176"/>
    </row>
    <row r="43" spans="2:35" ht="13.5" customHeight="1" x14ac:dyDescent="0.15">
      <c r="B43" s="180"/>
      <c r="C43" s="433"/>
      <c r="E43" s="177"/>
      <c r="F43" s="177"/>
      <c r="G43" s="177"/>
      <c r="H43" s="177"/>
      <c r="P43" s="418"/>
      <c r="Q43" s="176"/>
      <c r="R43" s="176"/>
    </row>
    <row r="44" spans="2:35" x14ac:dyDescent="0.15">
      <c r="P44" s="418"/>
      <c r="Q44" s="176"/>
      <c r="R44" s="176"/>
    </row>
    <row r="45" spans="2:35" x14ac:dyDescent="0.15">
      <c r="P45" s="418"/>
      <c r="Q45" s="176"/>
      <c r="R45" s="176"/>
    </row>
    <row r="46" spans="2:35" x14ac:dyDescent="0.15">
      <c r="P46" s="176"/>
      <c r="Q46" s="176"/>
      <c r="R46" s="176"/>
    </row>
    <row r="47" spans="2:35" x14ac:dyDescent="0.15">
      <c r="P47" s="176"/>
      <c r="Q47" s="176"/>
      <c r="R47" s="176"/>
    </row>
    <row r="48" spans="2:35" x14ac:dyDescent="0.15">
      <c r="P48" s="176"/>
      <c r="Q48" s="176"/>
      <c r="R48" s="176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horizontalDpi="300" verticalDpi="300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59" t="s">
        <v>42</v>
      </c>
      <c r="E4" s="760"/>
      <c r="F4" s="760"/>
      <c r="G4" s="760"/>
      <c r="H4" s="761"/>
      <c r="I4" s="33"/>
      <c r="J4" s="33"/>
      <c r="K4" s="759" t="s">
        <v>43</v>
      </c>
      <c r="L4" s="760"/>
      <c r="M4" s="76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62" t="s">
        <v>44</v>
      </c>
      <c r="E5" s="763"/>
      <c r="F5" s="39" t="s">
        <v>45</v>
      </c>
      <c r="G5" s="40" t="s">
        <v>46</v>
      </c>
      <c r="H5" s="764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6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65"/>
      <c r="I6" s="47"/>
      <c r="J6" s="47"/>
      <c r="K6" s="45" t="s">
        <v>58</v>
      </c>
      <c r="L6" s="45" t="s">
        <v>59</v>
      </c>
      <c r="M6" s="76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21</v>
      </c>
      <c r="C7" s="50" t="s">
        <v>1</v>
      </c>
      <c r="D7" s="110">
        <v>4040032.56</v>
      </c>
      <c r="E7" s="96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22</v>
      </c>
      <c r="C8" s="54" t="s">
        <v>60</v>
      </c>
      <c r="D8" s="51">
        <v>4308030.8000000007</v>
      </c>
      <c r="E8" s="96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23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24</v>
      </c>
      <c r="C10" s="57" t="s">
        <v>60</v>
      </c>
      <c r="D10" s="59">
        <f>(収集データ量_首都圏!D10+収集データ量_近畿圏!D10+収集データ量_中京圏!D10)</f>
        <v>4934304</v>
      </c>
      <c r="E10" s="59">
        <f>(収集データ量_首都圏!E10+収集データ量_近畿圏!E10+収集データ量_中京圏!E10+収集データ量_九州地域!E10)</f>
        <v>23406387</v>
      </c>
      <c r="F10" s="59">
        <f>(収集データ量_首都圏!F10+収集データ量_近畿圏!F10+収集データ量_中京圏!F10+収集データ量_九州地域!F10)</f>
        <v>21836072</v>
      </c>
      <c r="G10" s="59">
        <f>(収集データ量_首都圏!G10+収集データ量_近畿圏!G10+収集データ量_中京圏!G10+収集データ量_九州地域!G10)</f>
        <v>13164715</v>
      </c>
      <c r="H10" s="59">
        <f>(収集データ量_首都圏!H10+収集データ量_近畿圏!H10+収集データ量_中京圏!H10+収集データ量_九州地域!H10)</f>
        <v>65304425</v>
      </c>
      <c r="I10" s="59">
        <f>(収集データ量_首都圏!I10+収集データ量_近畿圏!I10+収集データ量_中京圏!I10+収集データ量_九州地域!I10)</f>
        <v>9090927</v>
      </c>
      <c r="J10" s="59">
        <f>(収集データ量_首都圏!J10+収集データ量_近畿圏!J10+収集データ量_中京圏!J10+収集データ量_九州地域!J10)</f>
        <v>74395352</v>
      </c>
      <c r="K10" s="59">
        <f>(収集データ量_首都圏!K10+収集データ量_近畿圏!K10+収集データ量_中京圏!K10+収集データ量_九州地域!K10)</f>
        <v>176016801</v>
      </c>
      <c r="L10" s="59">
        <f>(収集データ量_首都圏!L10+収集データ量_近畿圏!L10+収集データ量_中京圏!L10+収集データ量_九州地域!L10)</f>
        <v>8931334</v>
      </c>
      <c r="M10" s="59">
        <f>(収集データ量_首都圏!M10+収集データ量_近畿圏!M10+収集データ量_中京圏!M10+収集データ量_九州地域!M10)</f>
        <v>184948135</v>
      </c>
      <c r="N10" s="59">
        <f>(収集データ量_首都圏!N10+収集データ量_近畿圏!N10+収集データ量_中京圏!N10+収集データ量_九州地域!N10)</f>
        <v>36376870</v>
      </c>
      <c r="O10" s="59">
        <f>(収集データ量_首都圏!O10+収集データ量_近畿圏!O10+収集データ量_中京圏!O10+収集データ量_九州地域!O10)</f>
        <v>221325005</v>
      </c>
      <c r="P10" s="58">
        <f>(収集データ量_首都圏!P10+収集データ量_近畿圏!P10+収集データ量_中京圏!P10+収集データ量_九州地域!P10)</f>
        <v>295720358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78</v>
      </c>
      <c r="B11" s="49">
        <v>9</v>
      </c>
      <c r="C11" s="60" t="s">
        <v>61</v>
      </c>
      <c r="D11" s="59">
        <f>(収集データ量_首都圏!D11+収集データ量_近畿圏!D11+収集データ量_中京圏!D11)</f>
        <v>328748</v>
      </c>
      <c r="E11" s="58">
        <f>(収集データ量_首都圏!E11+収集データ量_近畿圏!E11+収集データ量_中京圏!E11+収集データ量_九州地域!E11)</f>
        <v>1163493</v>
      </c>
      <c r="F11" s="58">
        <f>(収集データ量_首都圏!F11+収集データ量_近畿圏!F11+収集データ量_中京圏!F11+収集データ量_九州地域!F11)</f>
        <v>1404755</v>
      </c>
      <c r="G11" s="59">
        <f>(収集データ量_首都圏!G11+収集データ量_近畿圏!G11+収集データ量_中京圏!G11+収集データ量_九州地域!G11)</f>
        <v>579049</v>
      </c>
      <c r="H11" s="59">
        <f t="shared" ref="H11:H26" si="0">D11+E11+F11+G11</f>
        <v>3476045</v>
      </c>
      <c r="I11" s="59">
        <f>(収集データ量_首都圏!I11+収集データ量_近畿圏!I11+収集データ量_中京圏!I11)</f>
        <v>921375</v>
      </c>
      <c r="J11" s="59">
        <f t="shared" ref="J11:J26" si="1">H11+I11</f>
        <v>4397420</v>
      </c>
      <c r="K11" s="59">
        <f>(収集データ量_首都圏!K11+収集データ量_近畿圏!K11+収集データ量_中京圏!K11+収集データ量_九州地域!K11)</f>
        <v>12930893</v>
      </c>
      <c r="L11" s="59">
        <f>(収集データ量_首都圏!L11+収集データ量_近畿圏!L11+収集データ量_中京圏!L11)</f>
        <v>512445</v>
      </c>
      <c r="M11" s="59">
        <f t="shared" ref="M11:M26" si="2">K11+L11</f>
        <v>13443338</v>
      </c>
      <c r="N11" s="59">
        <f>(収集データ量_首都圏!N11+収集データ量_近畿圏!N11+収集データ量_中京圏!N11)</f>
        <v>2386091</v>
      </c>
      <c r="O11" s="59">
        <f t="shared" ref="O11:O26" si="3">M11+N11</f>
        <v>15829429</v>
      </c>
      <c r="P11" s="61">
        <f t="shared" ref="P11:P26" si="4">J11+O11</f>
        <v>20226849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10</v>
      </c>
      <c r="C12" s="97"/>
      <c r="D12" s="67">
        <f>(収集データ量_首都圏!D12+収集データ量_近畿圏!D12+収集データ量_中京圏!D12)</f>
        <v>375367</v>
      </c>
      <c r="E12" s="58">
        <f>(収集データ量_首都圏!E12+収集データ量_近畿圏!E12+収集データ量_中京圏!E12+収集データ量_九州地域!E12)</f>
        <v>1177866</v>
      </c>
      <c r="F12" s="58">
        <f>(収集データ量_首都圏!F12+収集データ量_近畿圏!F12+収集データ量_中京圏!F12+収集データ量_九州地域!F12)</f>
        <v>1368630</v>
      </c>
      <c r="G12" s="59">
        <f>(収集データ量_首都圏!G12+収集データ量_近畿圏!G12+収集データ量_中京圏!G12+収集データ量_九州地域!G12)</f>
        <v>687631</v>
      </c>
      <c r="H12" s="59">
        <f t="shared" si="0"/>
        <v>3609494</v>
      </c>
      <c r="I12" s="59">
        <f>(収集データ量_首都圏!I12+収集データ量_近畿圏!I12+収集データ量_中京圏!I12)</f>
        <v>870043</v>
      </c>
      <c r="J12" s="59">
        <f t="shared" si="1"/>
        <v>4479537</v>
      </c>
      <c r="K12" s="59">
        <f>(収集データ量_首都圏!K12+収集データ量_近畿圏!K12+収集データ量_中京圏!K12+収集データ量_九州地域!K12)</f>
        <v>14916723</v>
      </c>
      <c r="L12" s="59">
        <f>(収集データ量_首都圏!L12+収集データ量_近畿圏!L12+収集データ量_中京圏!L12)</f>
        <v>535613</v>
      </c>
      <c r="M12" s="59">
        <f t="shared" si="2"/>
        <v>15452336</v>
      </c>
      <c r="N12" s="59">
        <f>(収集データ量_首都圏!N12+収集データ量_近畿圏!N12+収集データ量_中京圏!N12)</f>
        <v>2305322</v>
      </c>
      <c r="O12" s="59">
        <f t="shared" si="3"/>
        <v>17757658</v>
      </c>
      <c r="P12" s="61">
        <f t="shared" si="4"/>
        <v>22237195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11</v>
      </c>
      <c r="C13" s="64"/>
      <c r="D13" s="67">
        <f>(収集データ量_首都圏!D13+収集データ量_近畿圏!D13+収集データ量_中京圏!D13)</f>
        <v>372405</v>
      </c>
      <c r="E13" s="58">
        <f>(収集データ量_首都圏!E13+収集データ量_近畿圏!E13+収集データ量_中京圏!E13+収集データ量_九州地域!E13)</f>
        <v>1803280</v>
      </c>
      <c r="F13" s="58">
        <f>(収集データ量_首都圏!F13+収集データ量_近畿圏!F13+収集データ量_中京圏!F13+収集データ量_九州地域!F13)</f>
        <v>1687916</v>
      </c>
      <c r="G13" s="59">
        <f>(収集データ量_首都圏!G13+収集データ量_近畿圏!G13+収集データ量_中京圏!G13+収集データ量_九州地域!G13)</f>
        <v>773696</v>
      </c>
      <c r="H13" s="59">
        <f t="shared" si="0"/>
        <v>4637297</v>
      </c>
      <c r="I13" s="59">
        <f>(収集データ量_首都圏!I13+収集データ量_近畿圏!I13+収集データ量_中京圏!I13)</f>
        <v>787148</v>
      </c>
      <c r="J13" s="59">
        <f t="shared" si="1"/>
        <v>5424445</v>
      </c>
      <c r="K13" s="59">
        <f>(収集データ量_首都圏!K13+収集データ量_近畿圏!K13+収集データ量_中京圏!K13+収集データ量_九州地域!K13)</f>
        <v>15451885</v>
      </c>
      <c r="L13" s="59">
        <f>(収集データ量_首都圏!L13+収集データ量_近畿圏!L13+収集データ量_中京圏!L13)</f>
        <v>645776</v>
      </c>
      <c r="M13" s="59">
        <f t="shared" si="2"/>
        <v>16097661</v>
      </c>
      <c r="N13" s="59">
        <f>(収集データ量_首都圏!N13+収集データ量_近畿圏!N13+収集データ量_中京圏!N13)</f>
        <v>2109915</v>
      </c>
      <c r="O13" s="59">
        <f t="shared" si="3"/>
        <v>18207576</v>
      </c>
      <c r="P13" s="61">
        <f t="shared" si="4"/>
        <v>23632021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12</v>
      </c>
      <c r="C14" s="65"/>
      <c r="D14" s="67">
        <f>(収集データ量_首都圏!D14+収集データ量_近畿圏!D14+収集データ量_中京圏!D14)</f>
        <v>644860</v>
      </c>
      <c r="E14" s="58">
        <f>(収集データ量_首都圏!E14+収集データ量_近畿圏!E14+収集データ量_中京圏!E14+収集データ量_九州地域!E14)</f>
        <v>2035024</v>
      </c>
      <c r="F14" s="58">
        <f>(収集データ量_首都圏!F14+収集データ量_近畿圏!F14+収集データ量_中京圏!F14+収集データ量_九州地域!F14)</f>
        <v>1747152</v>
      </c>
      <c r="G14" s="59">
        <f>(収集データ量_首都圏!G14+収集データ量_近畿圏!G14+収集データ量_中京圏!G14+収集データ量_九州地域!G14)</f>
        <v>861985</v>
      </c>
      <c r="H14" s="59">
        <f t="shared" si="0"/>
        <v>5289021</v>
      </c>
      <c r="I14" s="59">
        <f>(収集データ量_首都圏!I14+収集データ量_近畿圏!I14+収集データ量_中京圏!I14)</f>
        <v>800212</v>
      </c>
      <c r="J14" s="59">
        <f t="shared" si="1"/>
        <v>6089233</v>
      </c>
      <c r="K14" s="59">
        <f>(収集データ量_首都圏!K14+収集データ量_近畿圏!K14+収集データ量_中京圏!K14+収集データ量_九州地域!K14)</f>
        <v>15073554</v>
      </c>
      <c r="L14" s="59">
        <f>(収集データ量_首都圏!L14+収集データ量_近畿圏!L14+収集データ量_中京圏!L14)</f>
        <v>676402</v>
      </c>
      <c r="M14" s="59">
        <f t="shared" si="2"/>
        <v>15749956</v>
      </c>
      <c r="N14" s="59">
        <f>(収集データ量_首都圏!N14+収集データ量_近畿圏!N14+収集データ量_中京圏!N14)</f>
        <v>2289480</v>
      </c>
      <c r="O14" s="59">
        <f t="shared" si="3"/>
        <v>18039436</v>
      </c>
      <c r="P14" s="61">
        <f t="shared" si="4"/>
        <v>24128669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1</v>
      </c>
      <c r="C15" s="65"/>
      <c r="D15" s="67">
        <f>(収集データ量_首都圏!D15+収集データ量_近畿圏!D15+収集データ量_中京圏!D15)</f>
        <v>460238.1</v>
      </c>
      <c r="E15" s="58">
        <f>(収集データ量_首都圏!E15+収集データ量_近畿圏!E15+収集データ量_中京圏!E15+収集データ量_九州地域!E15)</f>
        <v>1643792.1</v>
      </c>
      <c r="F15" s="58">
        <f>(収集データ量_首都圏!F15+収集データ量_近畿圏!F15+収集データ量_中京圏!F15+収集データ量_九州地域!F15)</f>
        <v>1657449.2</v>
      </c>
      <c r="G15" s="59">
        <f>(収集データ量_首都圏!G15+収集データ量_近畿圏!G15+収集データ量_中京圏!G15+収集データ量_九州地域!G15)</f>
        <v>807559.90000000014</v>
      </c>
      <c r="H15" s="59">
        <f t="shared" si="0"/>
        <v>4569039.3000000007</v>
      </c>
      <c r="I15" s="59">
        <f>(収集データ量_首都圏!I15+収集データ量_近畿圏!I15+収集データ量_中京圏!I15)</f>
        <v>649008.1</v>
      </c>
      <c r="J15" s="59">
        <f t="shared" si="1"/>
        <v>5218047.4000000004</v>
      </c>
      <c r="K15" s="59">
        <f>(収集データ量_首都圏!K15+収集データ量_近畿圏!K15+収集データ量_中京圏!K15+収集データ量_九州地域!K15)</f>
        <v>14417792.600000001</v>
      </c>
      <c r="L15" s="59">
        <f>(収集データ量_首都圏!L15+収集データ量_近畿圏!L15+収集データ量_中京圏!L15)</f>
        <v>550522.5</v>
      </c>
      <c r="M15" s="59">
        <f t="shared" si="2"/>
        <v>14968315.100000001</v>
      </c>
      <c r="N15" s="59">
        <f>(収集データ量_首都圏!N15+収集データ量_近畿圏!N15+収集データ量_中京圏!N15)</f>
        <v>2102878.8000000003</v>
      </c>
      <c r="O15" s="59">
        <f t="shared" si="3"/>
        <v>17071193.900000002</v>
      </c>
      <c r="P15" s="61">
        <f t="shared" si="4"/>
        <v>22289241.300000004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 t="s">
        <v>76</v>
      </c>
      <c r="B16" s="49">
        <v>2</v>
      </c>
      <c r="C16" s="64" t="s">
        <v>61</v>
      </c>
      <c r="D16" s="67">
        <f>(収集データ量_首都圏!D16+収集データ量_近畿圏!D16+収集データ量_中京圏!D16)</f>
        <v>328276.2</v>
      </c>
      <c r="E16" s="58">
        <f>(収集データ量_首都圏!E16+収集データ量_近畿圏!E16+収集データ量_中京圏!E16+収集データ量_九州地域!E16)</f>
        <v>1639189.7999999998</v>
      </c>
      <c r="F16" s="58">
        <f>(収集データ量_首都圏!F16+収集データ量_近畿圏!F16+収集データ量_中京圏!F16+収集データ量_九州地域!F16)</f>
        <v>1480437.3</v>
      </c>
      <c r="G16" s="59">
        <f>(収集データ量_首都圏!G16+収集データ量_近畿圏!G16+収集データ量_中京圏!G16+収集データ量_九州地域!G16)</f>
        <v>653687.1</v>
      </c>
      <c r="H16" s="59">
        <f t="shared" si="0"/>
        <v>4101590.4</v>
      </c>
      <c r="I16" s="59">
        <f>(収集データ量_首都圏!I16+収集データ量_近畿圏!I16+収集データ量_中京圏!I16)</f>
        <v>630760.30000000005</v>
      </c>
      <c r="J16" s="59">
        <f t="shared" si="1"/>
        <v>4732350.7</v>
      </c>
      <c r="K16" s="59">
        <f>(収集データ量_首都圏!K16+収集データ量_近畿圏!K16+収集データ量_中京圏!K16+収集データ量_九州地域!K16)</f>
        <v>14561317.999999998</v>
      </c>
      <c r="L16" s="59">
        <f>(収集データ量_首都圏!L16+収集データ量_近畿圏!L16+収集データ量_中京圏!L16)</f>
        <v>608714.30000000005</v>
      </c>
      <c r="M16" s="59">
        <f t="shared" si="2"/>
        <v>15170032.299999999</v>
      </c>
      <c r="N16" s="59">
        <f>(収集データ量_首都圏!N16+収集データ量_近畿圏!N16+収集データ量_中京圏!N16)</f>
        <v>2139033.6000000001</v>
      </c>
      <c r="O16" s="59">
        <f t="shared" si="3"/>
        <v>17309065.899999999</v>
      </c>
      <c r="P16" s="61">
        <f t="shared" si="4"/>
        <v>22041416.599999998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3</v>
      </c>
      <c r="C17" s="64"/>
      <c r="D17" s="67">
        <f>(収集データ量_首都圏!D17+収集データ量_近畿圏!D17+収集データ量_中京圏!D17)</f>
        <v>362243.2</v>
      </c>
      <c r="E17" s="58">
        <f>(収集データ量_首都圏!E17+収集データ量_近畿圏!E17+収集データ量_中京圏!E17+収集データ量_九州地域!E17)</f>
        <v>1444513.2000000002</v>
      </c>
      <c r="F17" s="58">
        <f>(収集データ量_首都圏!F17+収集データ量_近畿圏!F17+収集データ量_中京圏!F17+収集データ量_九州地域!F17)</f>
        <v>1613546.5999999999</v>
      </c>
      <c r="G17" s="59">
        <f>(収集データ量_首都圏!G17+収集データ量_近畿圏!G17+収集データ量_中京圏!G17+収集データ量_九州地域!G17)</f>
        <v>702322</v>
      </c>
      <c r="H17" s="59">
        <f t="shared" si="0"/>
        <v>4122625</v>
      </c>
      <c r="I17" s="59">
        <f>(収集データ量_首都圏!I17+収集データ量_近畿圏!I17+収集データ量_中京圏!I17)</f>
        <v>666813.5</v>
      </c>
      <c r="J17" s="59">
        <f t="shared" si="1"/>
        <v>4789438.5</v>
      </c>
      <c r="K17" s="59">
        <f>(収集データ量_首都圏!K17+収集データ量_近畿圏!K17+収集データ量_中京圏!K17+収集データ量_九州地域!K17)</f>
        <v>13868720.700000001</v>
      </c>
      <c r="L17" s="59">
        <f>(収集データ量_首都圏!L17+収集データ量_近畿圏!L17+収集データ量_中京圏!L17)</f>
        <v>651986.20000000007</v>
      </c>
      <c r="M17" s="59">
        <f t="shared" si="2"/>
        <v>14520706.9</v>
      </c>
      <c r="N17" s="59">
        <f>(収集データ量_首都圏!N17+収集データ量_近畿圏!N17+収集データ量_中京圏!N17)</f>
        <v>2244882.8000000003</v>
      </c>
      <c r="O17" s="59">
        <f t="shared" si="3"/>
        <v>16765589.700000001</v>
      </c>
      <c r="P17" s="61">
        <f t="shared" si="4"/>
        <v>21555028.200000003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4</v>
      </c>
      <c r="C18" s="64"/>
      <c r="D18" s="67">
        <f>(収集データ量_首都圏!D18+収集データ量_近畿圏!D18+収集データ量_中京圏!D18)</f>
        <v>343503.9</v>
      </c>
      <c r="E18" s="58">
        <f>(収集データ量_首都圏!E18+収集データ量_近畿圏!E18+収集データ量_中京圏!E18+収集データ量_九州地域!E18)</f>
        <v>1917620.4</v>
      </c>
      <c r="F18" s="58">
        <f>(収集データ量_首都圏!F18+収集データ量_近畿圏!F18+収集データ量_中京圏!F18+収集データ量_九州地域!F18)</f>
        <v>1849222.5999999999</v>
      </c>
      <c r="G18" s="59">
        <f>(収集データ量_首都圏!G18+収集データ量_近畿圏!G18+収集データ量_中京圏!G18+収集データ量_九州地域!G18)</f>
        <v>1092982.5999999999</v>
      </c>
      <c r="H18" s="59">
        <f t="shared" si="0"/>
        <v>5203329.4999999991</v>
      </c>
      <c r="I18" s="59">
        <f>(収集データ量_首都圏!I18+収集データ量_近畿圏!I18+収集データ量_中京圏!I18)</f>
        <v>770899</v>
      </c>
      <c r="J18" s="59">
        <f t="shared" si="1"/>
        <v>5974228.4999999991</v>
      </c>
      <c r="K18" s="59">
        <f>(収集データ量_首都圏!K18+収集データ量_近畿圏!K18+収集データ量_中京圏!K18+収集データ量_九州地域!K18)</f>
        <v>14625214.100000001</v>
      </c>
      <c r="L18" s="59">
        <f>(収集データ量_首都圏!L18+収集データ量_近畿圏!L18+収集データ量_中京圏!L18)</f>
        <v>535092.19999999995</v>
      </c>
      <c r="M18" s="59">
        <f t="shared" si="2"/>
        <v>15160306.300000001</v>
      </c>
      <c r="N18" s="59">
        <f>(収集データ量_首都圏!N18+収集データ量_近畿圏!N18+収集データ量_中京圏!N18)</f>
        <v>3327798.6</v>
      </c>
      <c r="O18" s="59">
        <f t="shared" si="3"/>
        <v>18488104.900000002</v>
      </c>
      <c r="P18" s="61">
        <f t="shared" si="4"/>
        <v>24462333.400000002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5</v>
      </c>
      <c r="C19" s="64"/>
      <c r="D19" s="66">
        <f>(収集データ量_首都圏!D19+収集データ量_近畿圏!D19+収集データ量_中京圏!D19)</f>
        <v>474802.19999999995</v>
      </c>
      <c r="E19" s="58">
        <f>(収集データ量_首都圏!E19+収集データ量_近畿圏!E19+収集データ量_中京圏!E19+収集データ量_九州地域!E19)</f>
        <v>2299054.2999999998</v>
      </c>
      <c r="F19" s="58">
        <f>(収集データ量_首都圏!F19+収集データ量_近畿圏!F19+収集データ量_中京圏!F19+収集データ量_九州地域!F19)</f>
        <v>2301602.7000000002</v>
      </c>
      <c r="G19" s="59">
        <f>(収集データ量_首都圏!G19+収集データ量_近畿圏!G19+収集データ量_中京圏!G19+収集データ量_九州地域!G19)</f>
        <v>1250175.9000000001</v>
      </c>
      <c r="H19" s="59">
        <f t="shared" si="0"/>
        <v>6325635.1000000006</v>
      </c>
      <c r="I19" s="59">
        <f>(収集データ量_首都圏!I19+収集データ量_近畿圏!I19+収集データ量_中京圏!I19)</f>
        <v>955334.20000000007</v>
      </c>
      <c r="J19" s="59">
        <f t="shared" si="1"/>
        <v>7280969.3000000007</v>
      </c>
      <c r="K19" s="59">
        <f>(収集データ量_首都圏!K19+収集データ量_近畿圏!K19+収集データ量_中京圏!K19+収集データ量_九州地域!K19)</f>
        <v>15920603.5</v>
      </c>
      <c r="L19" s="59">
        <f>(収集データ量_首都圏!L19+収集データ量_近畿圏!L19+収集データ量_中京圏!L19)</f>
        <v>736709.10000000009</v>
      </c>
      <c r="M19" s="59">
        <f t="shared" si="2"/>
        <v>16657312.6</v>
      </c>
      <c r="N19" s="59">
        <f>(収集データ量_首都圏!N19+収集データ量_近畿圏!N19+収集データ量_中京圏!N19)</f>
        <v>3285313.5</v>
      </c>
      <c r="O19" s="59">
        <f t="shared" si="3"/>
        <v>19942626.100000001</v>
      </c>
      <c r="P19" s="61">
        <f t="shared" si="4"/>
        <v>27223595.400000002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6</v>
      </c>
      <c r="C20" s="64"/>
      <c r="D20" s="67">
        <f>(収集データ量_首都圏!D20+収集データ量_近畿圏!D20+収集データ量_中京圏!D20)</f>
        <v>388822.79999999993</v>
      </c>
      <c r="E20" s="66">
        <f>(収集データ量_首都圏!E20+収集データ量_近畿圏!E20+収集データ量_中京圏!E20+収集データ量_九州地域!E20)</f>
        <v>1759111.7999999998</v>
      </c>
      <c r="F20" s="66">
        <f>(収集データ量_首都圏!F20+収集データ量_近畿圏!F20+収集データ量_中京圏!F20+収集データ量_九州地域!F20)</f>
        <v>1832949.3999999997</v>
      </c>
      <c r="G20" s="67">
        <f>(収集データ量_首都圏!G20+収集データ量_近畿圏!G20+収集データ量_中京圏!G20+収集データ量_九州地域!G20)</f>
        <v>1002178.6</v>
      </c>
      <c r="H20" s="67">
        <f t="shared" si="0"/>
        <v>4983062.5999999987</v>
      </c>
      <c r="I20" s="67">
        <f>(収集データ量_首都圏!I20+収集データ量_近畿圏!I20+収集データ量_中京圏!I20)</f>
        <v>700399.20000000007</v>
      </c>
      <c r="J20" s="67">
        <f t="shared" si="1"/>
        <v>5683461.7999999989</v>
      </c>
      <c r="K20" s="67">
        <f>(収集データ量_首都圏!K20+収集データ量_近畿圏!K20+収集データ量_中京圏!K20+収集データ量_九州地域!K20)</f>
        <v>14184409.5</v>
      </c>
      <c r="L20" s="67">
        <f>(収集データ量_首都圏!L20+収集データ量_近畿圏!L20+収集データ量_中京圏!L20)</f>
        <v>827984.09999999986</v>
      </c>
      <c r="M20" s="67">
        <f t="shared" si="2"/>
        <v>15012393.6</v>
      </c>
      <c r="N20" s="67">
        <f>(収集データ量_首都圏!N20+収集データ量_近畿圏!N20+収集データ量_中京圏!N20)</f>
        <v>2898849.1999999997</v>
      </c>
      <c r="O20" s="67">
        <f t="shared" si="3"/>
        <v>17911242.800000001</v>
      </c>
      <c r="P20" s="68">
        <f t="shared" si="4"/>
        <v>23594704.600000001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7</v>
      </c>
      <c r="C21" s="64"/>
      <c r="D21" s="67">
        <f>(収集データ量_首都圏!D21+収集データ量_近畿圏!D21+収集データ量_中京圏!D21)</f>
        <v>443467.10000000003</v>
      </c>
      <c r="E21" s="66">
        <f>(収集データ量_首都圏!E21+収集データ量_近畿圏!E21+収集データ量_中京圏!E21+収集データ量_九州地域!E21)</f>
        <v>1841161.5</v>
      </c>
      <c r="F21" s="67">
        <f>(収集データ量_首都圏!F21+収集データ量_近畿圏!F21+収集データ量_中京圏!F21+収集データ量_九州地域!F21)</f>
        <v>2140348.1</v>
      </c>
      <c r="G21" s="67">
        <f>(収集データ量_首都圏!G21+収集データ量_近畿圏!G21+収集データ量_中京圏!G21+収集データ量_九州地域!G21)</f>
        <v>1223487.7000000002</v>
      </c>
      <c r="H21" s="67">
        <f t="shared" si="0"/>
        <v>5648464.4000000004</v>
      </c>
      <c r="I21" s="67">
        <f>(収集データ量_首都圏!I21+収集データ量_近畿圏!I21+収集データ量_中京圏!I21)</f>
        <v>708331.5</v>
      </c>
      <c r="J21" s="67">
        <f t="shared" si="1"/>
        <v>6356795.9000000004</v>
      </c>
      <c r="K21" s="67">
        <f>(収集データ量_首都圏!K21+収集データ量_近畿圏!K21+収集データ量_中京圏!K21+収集データ量_九州地域!K21)</f>
        <v>14098726.4</v>
      </c>
      <c r="L21" s="67">
        <f>(収集データ量_首都圏!L21+収集データ量_近畿圏!L21+収集データ量_中京圏!L21)</f>
        <v>931311.4</v>
      </c>
      <c r="M21" s="67">
        <f t="shared" si="2"/>
        <v>15030037.800000001</v>
      </c>
      <c r="N21" s="67">
        <f>(収集データ量_首都圏!N21+収集データ量_近畿圏!N21+収集データ量_中京圏!N21)</f>
        <v>3416020.1</v>
      </c>
      <c r="O21" s="67">
        <f t="shared" si="3"/>
        <v>18446057.900000002</v>
      </c>
      <c r="P21" s="69">
        <f t="shared" si="4"/>
        <v>24802853.800000004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8</v>
      </c>
      <c r="C22" s="64"/>
      <c r="D22" s="67">
        <f>(収集データ量_首都圏!D22+収集データ量_近畿圏!D22+収集データ量_中京圏!D22)</f>
        <v>449910.19999999995</v>
      </c>
      <c r="E22" s="66">
        <f>(収集データ量_首都圏!E22+収集データ量_近畿圏!E22+収集データ量_中京圏!E22+収集データ量_九州地域!E22)</f>
        <v>2344244.4</v>
      </c>
      <c r="F22" s="67">
        <f>(収集データ量_首都圏!F22+収集データ量_近畿圏!F22+収集データ量_中京圏!F22+収集データ量_九州地域!F22)</f>
        <v>1714569.7000000002</v>
      </c>
      <c r="G22" s="67">
        <f>(収集データ量_首都圏!G22+収集データ量_近畿圏!G22+収集データ量_中京圏!G22+収集データ量_九州地域!G22)</f>
        <v>970848.49999999988</v>
      </c>
      <c r="H22" s="67">
        <f t="shared" si="0"/>
        <v>5479572.7999999998</v>
      </c>
      <c r="I22" s="67">
        <f>(収集データ量_首都圏!I22+収集データ量_近畿圏!I22+収集データ量_中京圏!I22)</f>
        <v>726248.8</v>
      </c>
      <c r="J22" s="67">
        <f t="shared" si="1"/>
        <v>6205821.5999999996</v>
      </c>
      <c r="K22" s="67">
        <f>(収集データ量_首都圏!K22+収集データ量_近畿圏!K22+収集データ量_中京圏!K22+収集データ量_九州地域!K22)</f>
        <v>13860251.999999996</v>
      </c>
      <c r="L22" s="67">
        <f>(収集データ量_首都圏!L22+収集データ量_近畿圏!L22+収集データ量_中京圏!L22)</f>
        <v>767861.8</v>
      </c>
      <c r="M22" s="67">
        <f t="shared" si="2"/>
        <v>14628113.799999997</v>
      </c>
      <c r="N22" s="67">
        <f>(収集データ量_首都圏!N22+収集データ量_近畿圏!N22+収集データ量_中京圏!N22)</f>
        <v>3277030.6999999997</v>
      </c>
      <c r="O22" s="67">
        <f t="shared" si="3"/>
        <v>17905144.499999996</v>
      </c>
      <c r="P22" s="69">
        <f t="shared" si="4"/>
        <v>24110966.099999994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9</v>
      </c>
      <c r="C23" s="97"/>
      <c r="D23" s="67">
        <f>(収集データ量_首都圏!D23+収集データ量_近畿圏!D23+収集データ量_中京圏!D23)</f>
        <v>366174.5</v>
      </c>
      <c r="E23" s="66">
        <f>(収集データ量_首都圏!E23+収集データ量_近畿圏!E23+収集データ量_中京圏!E23+収集データ量_九州地域!E23)</f>
        <v>1715860.4</v>
      </c>
      <c r="F23" s="67">
        <f>(収集データ量_首都圏!F23+収集データ量_近畿圏!F23+収集データ量_中京圏!F23+収集データ量_九州地域!F23)</f>
        <v>1683101.7999999998</v>
      </c>
      <c r="G23" s="67">
        <f>(収集データ量_首都圏!G23+収集データ量_近畿圏!G23+収集データ量_中京圏!G23+収集データ量_九州地域!G23)</f>
        <v>5845905.0999999978</v>
      </c>
      <c r="H23" s="67">
        <f t="shared" si="0"/>
        <v>9611041.799999997</v>
      </c>
      <c r="I23" s="67">
        <f>(収集データ量_首都圏!I23+収集データ量_近畿圏!I23+収集データ量_中京圏!I23)</f>
        <v>770885.4</v>
      </c>
      <c r="J23" s="67">
        <f t="shared" si="1"/>
        <v>10381927.199999997</v>
      </c>
      <c r="K23" s="67">
        <f>(収集データ量_首都圏!K23+収集データ量_近畿圏!K23+収集データ量_中京圏!K23+収集データ量_九州地域!K23)</f>
        <v>12691353.400000002</v>
      </c>
      <c r="L23" s="67">
        <f>(収集データ量_首都圏!L23+収集データ量_近畿圏!L23+収集データ量_中京圏!L23)</f>
        <v>716337.60000000009</v>
      </c>
      <c r="M23" s="67">
        <f t="shared" si="2"/>
        <v>13407691.000000002</v>
      </c>
      <c r="N23" s="67">
        <f>(収集データ量_首都圏!N23+収集データ量_近畿圏!N23+収集データ量_中京圏!N23)</f>
        <v>2952674.3</v>
      </c>
      <c r="O23" s="67">
        <f t="shared" si="3"/>
        <v>16360365.300000001</v>
      </c>
      <c r="P23" s="68">
        <f t="shared" si="4"/>
        <v>26742292.5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10</v>
      </c>
      <c r="C24" s="64"/>
      <c r="D24" s="67">
        <f>(収集データ量_首都圏!D24+収集データ量_近畿圏!D24+収集データ量_中京圏!D24)</f>
        <v>448318</v>
      </c>
      <c r="E24" s="66">
        <f>(収集データ量_首都圏!E24+収集データ量_近畿圏!E24+収集データ量_中京圏!E24+収集データ量_九州地域!E24)</f>
        <v>2015991.9</v>
      </c>
      <c r="F24" s="67">
        <f>(収集データ量_首都圏!F24+収集データ量_近畿圏!F24+収集データ量_中京圏!F24+収集データ量_九州地域!F24)</f>
        <v>1985472</v>
      </c>
      <c r="G24" s="67">
        <f>(収集データ量_首都圏!G24+収集データ量_近畿圏!G24+収集データ量_中京圏!G24+収集データ量_九州地域!G24)</f>
        <v>1240018.7999999998</v>
      </c>
      <c r="H24" s="67">
        <f t="shared" si="0"/>
        <v>5689800.7000000002</v>
      </c>
      <c r="I24" s="67">
        <f>(収集データ量_首都圏!I24+収集データ量_近畿圏!I24+収集データ量_中京圏!I24)</f>
        <v>882098.6</v>
      </c>
      <c r="J24" s="67">
        <f t="shared" si="1"/>
        <v>6571899.2999999998</v>
      </c>
      <c r="K24" s="67">
        <f>(収集データ量_首都圏!K24+収集データ量_近畿圏!K24+収集データ量_中京圏!K24+収集データ量_九州地域!K24)</f>
        <v>16840782.199999999</v>
      </c>
      <c r="L24" s="67">
        <f>(収集データ量_首都圏!L24+収集データ量_近畿圏!L24+収集データ量_中京圏!L24)</f>
        <v>890084.7</v>
      </c>
      <c r="M24" s="67">
        <f t="shared" si="2"/>
        <v>17730866.899999999</v>
      </c>
      <c r="N24" s="67">
        <f>(収集データ量_首都圏!N24+収集データ量_近畿圏!N24+収集データ量_中京圏!N24)</f>
        <v>3474231.2</v>
      </c>
      <c r="O24" s="67">
        <f t="shared" si="3"/>
        <v>21205098.099999998</v>
      </c>
      <c r="P24" s="68">
        <f t="shared" si="4"/>
        <v>27776997.399999999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11</v>
      </c>
      <c r="C25" s="64"/>
      <c r="D25" s="67">
        <f>(収集データ量_首都圏!D25+収集データ量_近畿圏!D25+収集データ量_中京圏!D25)</f>
        <v>418243.4</v>
      </c>
      <c r="E25" s="66">
        <f>(収集データ量_首都圏!E25+収集データ量_近畿圏!E25+収集データ量_中京圏!E25+収集データ量_九州地域!E25)</f>
        <v>1892276.3</v>
      </c>
      <c r="F25" s="67">
        <f>(収集データ量_首都圏!F25+収集データ量_近畿圏!F25+収集データ量_中京圏!F25+収集データ量_九州地域!F25)</f>
        <v>1765288</v>
      </c>
      <c r="G25" s="67">
        <f>(収集データ量_首都圏!G25+収集データ量_近畿圏!G25+収集データ量_中京圏!G25+収集データ量_九州地域!G25)</f>
        <v>1057038.5999999999</v>
      </c>
      <c r="H25" s="67">
        <f t="shared" si="0"/>
        <v>5132846.3</v>
      </c>
      <c r="I25" s="67">
        <f>(収集データ量_首都圏!I25+収集データ量_近畿圏!I25+収集データ量_中京圏!I25)</f>
        <v>846151.69999999984</v>
      </c>
      <c r="J25" s="67">
        <f t="shared" si="1"/>
        <v>5978998</v>
      </c>
      <c r="K25" s="67">
        <f>(収集データ量_首都圏!K25+収集データ量_近畿圏!K25+収集データ量_中京圏!K25+収集データ量_九州地域!K25)</f>
        <v>16383211.1</v>
      </c>
      <c r="L25" s="67">
        <f>(収集データ量_首都圏!L25+収集データ量_近畿圏!L25+収集データ量_中京圏!L25)</f>
        <v>869881.6</v>
      </c>
      <c r="M25" s="67">
        <f t="shared" si="2"/>
        <v>17253092.699999999</v>
      </c>
      <c r="N25" s="67">
        <f>(収集データ量_首都圏!N25+収集データ量_近畿圏!N25+収集データ量_中京圏!N25)</f>
        <v>4433244.3</v>
      </c>
      <c r="O25" s="67">
        <f t="shared" si="3"/>
        <v>21686337</v>
      </c>
      <c r="P25" s="68">
        <f t="shared" si="4"/>
        <v>27665335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12</v>
      </c>
      <c r="C26" s="64"/>
      <c r="D26" s="67">
        <f>(収集データ量_首都圏!D26+収集データ量_近畿圏!D26+収集データ量_中京圏!D26)</f>
        <v>450304.5</v>
      </c>
      <c r="E26" s="67">
        <f>(収集データ量_首都圏!E26+収集データ量_近畿圏!E26+収集データ量_中京圏!E26+収集データ量_九州地域!E26)</f>
        <v>2992332.4</v>
      </c>
      <c r="F26" s="67">
        <f>(収集データ量_首都圏!F26+収集データ量_近畿圏!F26+収集データ量_中京圏!F26+収集データ量_九州地域!F26)</f>
        <v>1962864.4</v>
      </c>
      <c r="G26" s="67">
        <f>(収集データ量_首都圏!G26+収集データ量_近畿圏!G26+収集データ量_中京圏!G26+収集データ量_九州地域!G26)</f>
        <v>1294141.8999999997</v>
      </c>
      <c r="H26" s="67">
        <f t="shared" si="0"/>
        <v>6699643.1999999993</v>
      </c>
      <c r="I26" s="67">
        <f>(収集データ量_首都圏!I26+収集データ量_近畿圏!I26+収集データ量_中京圏!I26)</f>
        <v>783997</v>
      </c>
      <c r="J26" s="67">
        <f t="shared" si="1"/>
        <v>7483640.1999999993</v>
      </c>
      <c r="K26" s="67">
        <f>(収集データ量_首都圏!K26+収集データ量_近畿圏!K26+収集データ量_中京圏!K26+収集データ量_九州地域!K26)</f>
        <v>14564417.1</v>
      </c>
      <c r="L26" s="67">
        <f>(収集データ量_首都圏!L26+収集データ量_近畿圏!L26+収集データ量_中京圏!L26)</f>
        <v>844849.5</v>
      </c>
      <c r="M26" s="67">
        <f t="shared" si="2"/>
        <v>15409266.6</v>
      </c>
      <c r="N26" s="67">
        <f>(収集データ量_首都圏!N26+収集データ量_近畿圏!N26+収集データ量_中京圏!N26)</f>
        <v>2824913.5999999996</v>
      </c>
      <c r="O26" s="67">
        <f t="shared" si="3"/>
        <v>18234180.199999999</v>
      </c>
      <c r="P26" s="69">
        <f t="shared" si="4"/>
        <v>25717820.399999999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</v>
      </c>
      <c r="C27" s="64"/>
      <c r="D27" s="67">
        <f>(収集データ量_首都圏!D27+収集データ量_近畿圏!D27+収集データ量_中京圏!D27)</f>
        <v>315731.70000000007</v>
      </c>
      <c r="E27" s="67">
        <f>(収集データ量_首都圏!E27+収集データ量_近畿圏!E27+収集データ量_中京圏!E27+収集データ量_九州地域!E27)</f>
        <v>2439923</v>
      </c>
      <c r="F27" s="67">
        <f>(収集データ量_首都圏!F27+収集データ量_近畿圏!F27+収集データ量_中京圏!F27+収集データ量_九州地域!F27)</f>
        <v>1778301.4</v>
      </c>
      <c r="G27" s="67">
        <f>(収集データ量_首都圏!G27+収集データ量_近畿圏!G27+収集データ量_中京圏!G27+収集データ量_九州地域!G27)</f>
        <v>1185728.4000000004</v>
      </c>
      <c r="H27" s="67">
        <f>D27+E27+F27+G27</f>
        <v>5719684.5</v>
      </c>
      <c r="I27" s="67">
        <f>(収集データ量_首都圏!I27+収集データ量_近畿圏!I27+収集データ量_中京圏!I27)</f>
        <v>726939.39999999991</v>
      </c>
      <c r="J27" s="67">
        <f>H27+I27</f>
        <v>6446623.9000000004</v>
      </c>
      <c r="K27" s="67">
        <f>(収集データ量_首都圏!K27+収集データ量_近畿圏!K27+収集データ量_中京圏!K27+収集データ量_九州地域!K27)</f>
        <v>16190366.899999999</v>
      </c>
      <c r="L27" s="67">
        <f>(収集データ量_首都圏!L27+収集データ量_近畿圏!L27+収集データ量_中京圏!L27)</f>
        <v>906735</v>
      </c>
      <c r="M27" s="67">
        <f>K27+L27</f>
        <v>17097101.899999999</v>
      </c>
      <c r="N27" s="67">
        <f>(収集データ量_首都圏!N27+収集データ量_近畿圏!N27+収集データ量_中京圏!N27)</f>
        <v>3044674.3000000007</v>
      </c>
      <c r="O27" s="67">
        <f>M27+N27</f>
        <v>20141776.199999999</v>
      </c>
      <c r="P27" s="69">
        <f>J27+O27</f>
        <v>26588400.100000001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 t="s">
        <v>79</v>
      </c>
      <c r="B28" s="49">
        <v>2</v>
      </c>
      <c r="C28" s="64" t="s">
        <v>61</v>
      </c>
      <c r="D28" s="67">
        <f>(収集データ量_首都圏!D28+収集データ量_近畿圏!D28+収集データ量_中京圏!D28)</f>
        <v>333375.69999999995</v>
      </c>
      <c r="E28" s="67">
        <f>(収集データ量_首都圏!E28+収集データ量_近畿圏!E28+収集データ量_中京圏!E28+収集データ量_九州地域!E28)</f>
        <v>1686694.9999999998</v>
      </c>
      <c r="F28" s="67">
        <f>(収集データ量_首都圏!F28+収集データ量_近畿圏!F28+収集データ量_中京圏!F28+収集データ量_九州地域!F28)</f>
        <v>1642808.2999999998</v>
      </c>
      <c r="G28" s="67">
        <f>(収集データ量_首都圏!G28+収集データ量_近畿圏!G28+収集データ量_中京圏!G28+収集データ量_九州地域!G28)</f>
        <v>1094262.5</v>
      </c>
      <c r="H28" s="67">
        <f>D28+E28+F28+G28</f>
        <v>4757141.5</v>
      </c>
      <c r="I28" s="67">
        <f>(収集データ量_首都圏!I28+収集データ量_近畿圏!I28+収集データ量_中京圏!I28)</f>
        <v>663799.59999999986</v>
      </c>
      <c r="J28" s="67">
        <f>H28+I28</f>
        <v>5420941.0999999996</v>
      </c>
      <c r="K28" s="67">
        <f>(収集データ量_首都圏!K28+収集データ量_近畿圏!K28+収集データ量_中京圏!K28+収集データ量_九州地域!K28)</f>
        <v>15948555.800000001</v>
      </c>
      <c r="L28" s="67">
        <f>(収集データ量_首都圏!L28+収集データ量_近畿圏!L28+収集データ量_中京圏!L28)</f>
        <v>1034611</v>
      </c>
      <c r="M28" s="67">
        <f>K28+L28</f>
        <v>16983166.800000001</v>
      </c>
      <c r="N28" s="67">
        <f>(収集データ量_首都圏!N28+収集データ量_近畿圏!N28+収集データ量_中京圏!N28)</f>
        <v>2778055.7</v>
      </c>
      <c r="O28" s="67">
        <f>M28+N28</f>
        <v>19761222.5</v>
      </c>
      <c r="P28" s="69">
        <f>J28+O28</f>
        <v>25182163.600000001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3</v>
      </c>
      <c r="C29" s="64"/>
      <c r="D29" s="67">
        <f>(収集データ量_首都圏!D29+収集データ量_近畿圏!D29+収集データ量_中京圏!D29)</f>
        <v>375341.10000000003</v>
      </c>
      <c r="E29" s="67">
        <f>(収集データ量_首都圏!E29+収集データ量_近畿圏!E29+収集データ量_中京圏!E29+収集データ量_九州地域!E29)</f>
        <v>1651279.4</v>
      </c>
      <c r="F29" s="67">
        <f>(収集データ量_首都圏!F29+収集データ量_近畿圏!F29+収集データ量_中京圏!F29+収集データ量_九州地域!F29)</f>
        <v>1445508.5</v>
      </c>
      <c r="G29" s="67">
        <f>(収集データ量_首都圏!G29+収集データ量_近畿圏!G29+収集データ量_中京圏!G29+収集データ量_九州地域!G29)</f>
        <v>1010685.7</v>
      </c>
      <c r="H29" s="67">
        <f>D29+E29+F29+G29</f>
        <v>4482814.7</v>
      </c>
      <c r="I29" s="67">
        <f>(収集データ量_首都圏!I29+収集データ量_近畿圏!I29+収集データ量_中京圏!I29)</f>
        <v>730205.59999999986</v>
      </c>
      <c r="J29" s="67">
        <f>H29+I29</f>
        <v>5213020.3</v>
      </c>
      <c r="K29" s="67">
        <f>(収集データ量_首都圏!K29+収集データ量_近畿圏!K29+収集データ量_中京圏!K29+収集データ量_九州地域!K29)</f>
        <v>14923701.999999998</v>
      </c>
      <c r="L29" s="67">
        <f>(収集データ量_首都圏!L29+収集データ量_近畿圏!L29+収集データ量_中京圏!L29)</f>
        <v>1230473.5999999999</v>
      </c>
      <c r="M29" s="67">
        <f>K29+L29</f>
        <v>16154175.599999998</v>
      </c>
      <c r="N29" s="67">
        <f>(収集データ量_首都圏!N29+収集データ量_近畿圏!N29+収集データ量_中京圏!N29)</f>
        <v>2055826.0999999999</v>
      </c>
      <c r="O29" s="67">
        <f>M29+N29</f>
        <v>18210001.699999999</v>
      </c>
      <c r="P29" s="68">
        <f>J29+O29</f>
        <v>23423022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4</v>
      </c>
      <c r="C30" s="99"/>
      <c r="D30" s="59">
        <f>(収集データ量_首都圏!D30+収集データ量_近畿圏!D30+収集データ量_中京圏!D30)</f>
        <v>448225</v>
      </c>
      <c r="E30" s="59">
        <f>(収集データ量_首都圏!E30+収集データ量_近畿圏!E30+収集データ量_中京圏!E30+収集データ量_九州地域!E30)</f>
        <v>1803037.5</v>
      </c>
      <c r="F30" s="59">
        <f>(収集データ量_首都圏!F30+収集データ量_近畿圏!F30+収集データ量_中京圏!F30+収集データ量_九州地域!F30)</f>
        <v>1633912.6</v>
      </c>
      <c r="G30" s="59">
        <f>(収集データ量_首都圏!G30+収集データ量_近畿圏!G30+収集データ量_中京圏!G30+収集データ量_九州地域!G30)</f>
        <v>1314125.5000000002</v>
      </c>
      <c r="H30" s="59">
        <f>D30+E30+F30+G30</f>
        <v>5199300.6000000006</v>
      </c>
      <c r="I30" s="59">
        <f>(収集データ量_首都圏!I30+収集データ量_近畿圏!I30+収集データ量_中京圏!I30)</f>
        <v>797514.59999999986</v>
      </c>
      <c r="J30" s="59">
        <f>H30+I30</f>
        <v>5996815.2000000002</v>
      </c>
      <c r="K30" s="59">
        <f>(収集データ量_首都圏!K30+収集データ量_近畿圏!K30+収集データ量_中京圏!K30+収集データ量_九州地域!K30)</f>
        <v>16434804.100000001</v>
      </c>
      <c r="L30" s="59">
        <f>(収集データ量_首都圏!L30+収集データ量_近畿圏!L30+収集データ量_中京圏!L30)</f>
        <v>1035046.9999999999</v>
      </c>
      <c r="M30" s="59">
        <f>K30+L30</f>
        <v>17469851.100000001</v>
      </c>
      <c r="N30" s="59">
        <f>(収集データ量_首都圏!N30+収集データ量_近畿圏!N30+収集データ量_中京圏!N30)</f>
        <v>2949236.4</v>
      </c>
      <c r="O30" s="59">
        <f>M30+N30</f>
        <v>20419087.5</v>
      </c>
      <c r="P30" s="61">
        <f>J30+O30</f>
        <v>26415902.699999999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62</v>
      </c>
      <c r="D31" s="73" t="s">
        <v>63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2" ht="15" customHeight="1" x14ac:dyDescent="0.15">
      <c r="B1" s="371"/>
      <c r="C1" s="371"/>
      <c r="D1" s="371"/>
      <c r="Z1" s="134"/>
      <c r="AA1" s="339"/>
      <c r="AB1" s="339"/>
      <c r="AC1" s="339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tr">
        <f>近乳23!B2</f>
        <v>(3)乳牛チルド「2」の品目別価格　（つづき）</v>
      </c>
      <c r="C2" s="341"/>
      <c r="D2" s="341"/>
      <c r="Z2" s="134"/>
      <c r="AA2" s="134"/>
      <c r="AB2" s="342"/>
      <c r="AC2" s="342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1"/>
      <c r="C3" s="341"/>
      <c r="D3" s="341"/>
      <c r="X3" s="137" t="s">
        <v>146</v>
      </c>
      <c r="Z3" s="134"/>
      <c r="AA3" s="342"/>
      <c r="AB3" s="342"/>
      <c r="AC3" s="342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2:52" ht="3.75" customHeight="1" x14ac:dyDescent="0.15">
      <c r="B4" s="150"/>
      <c r="C4" s="150"/>
      <c r="D4" s="150"/>
      <c r="E4" s="150"/>
      <c r="F4" s="134"/>
      <c r="I4" s="150"/>
      <c r="J4" s="134"/>
      <c r="M4" s="150"/>
      <c r="N4" s="150"/>
      <c r="O4" s="150"/>
      <c r="P4" s="150"/>
      <c r="Q4" s="150"/>
      <c r="R4" s="150"/>
      <c r="S4" s="150"/>
      <c r="T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2.75" customHeight="1" x14ac:dyDescent="0.15">
      <c r="B5" s="317"/>
      <c r="C5" s="345" t="s">
        <v>260</v>
      </c>
      <c r="D5" s="346"/>
      <c r="E5" s="347" t="s">
        <v>91</v>
      </c>
      <c r="F5" s="348"/>
      <c r="G5" s="348"/>
      <c r="H5" s="349"/>
      <c r="I5" s="347" t="s">
        <v>291</v>
      </c>
      <c r="J5" s="348"/>
      <c r="K5" s="348"/>
      <c r="L5" s="349"/>
      <c r="M5" s="347" t="s">
        <v>105</v>
      </c>
      <c r="N5" s="348"/>
      <c r="O5" s="348"/>
      <c r="P5" s="349"/>
      <c r="Q5" s="347" t="s">
        <v>292</v>
      </c>
      <c r="R5" s="348"/>
      <c r="S5" s="348"/>
      <c r="T5" s="349"/>
      <c r="U5" s="347" t="s">
        <v>293</v>
      </c>
      <c r="V5" s="348"/>
      <c r="W5" s="348"/>
      <c r="X5" s="349"/>
      <c r="Z5" s="134"/>
      <c r="AA5" s="134"/>
      <c r="AB5" s="376"/>
      <c r="AC5" s="376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134"/>
      <c r="AY5" s="134"/>
      <c r="AZ5" s="134"/>
    </row>
    <row r="6" spans="2:52" ht="12.75" customHeight="1" x14ac:dyDescent="0.15">
      <c r="B6" s="350" t="s">
        <v>263</v>
      </c>
      <c r="C6" s="351"/>
      <c r="D6" s="352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66" t="s">
        <v>95</v>
      </c>
      <c r="R6" s="148" t="s">
        <v>96</v>
      </c>
      <c r="S6" s="232" t="s">
        <v>97</v>
      </c>
      <c r="T6" s="148" t="s">
        <v>98</v>
      </c>
      <c r="U6" s="166" t="s">
        <v>95</v>
      </c>
      <c r="V6" s="148" t="s">
        <v>96</v>
      </c>
      <c r="W6" s="232" t="s">
        <v>97</v>
      </c>
      <c r="X6" s="148" t="s">
        <v>98</v>
      </c>
      <c r="Z6" s="134"/>
      <c r="AA6" s="376"/>
      <c r="AB6" s="376"/>
      <c r="AC6" s="376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34"/>
      <c r="AY6" s="134"/>
      <c r="AZ6" s="134"/>
    </row>
    <row r="7" spans="2:52" ht="12.75" customHeight="1" x14ac:dyDescent="0.15"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34"/>
      <c r="AB7" s="134"/>
      <c r="AC7" s="134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</row>
    <row r="8" spans="2:52" s="179" customFormat="1" ht="12.75" customHeight="1" x14ac:dyDescent="0.15">
      <c r="B8" s="157" t="s">
        <v>297</v>
      </c>
      <c r="C8" s="313">
        <v>21</v>
      </c>
      <c r="D8" s="134" t="s">
        <v>298</v>
      </c>
      <c r="E8" s="353">
        <v>735</v>
      </c>
      <c r="F8" s="354">
        <v>1213</v>
      </c>
      <c r="G8" s="355">
        <v>887</v>
      </c>
      <c r="H8" s="354">
        <v>139346</v>
      </c>
      <c r="I8" s="366" t="s">
        <v>268</v>
      </c>
      <c r="J8" s="220" t="s">
        <v>268</v>
      </c>
      <c r="K8" s="245" t="s">
        <v>268</v>
      </c>
      <c r="L8" s="220" t="s">
        <v>268</v>
      </c>
      <c r="M8" s="353">
        <v>2310</v>
      </c>
      <c r="N8" s="354">
        <v>3150</v>
      </c>
      <c r="O8" s="355">
        <v>2626</v>
      </c>
      <c r="P8" s="354">
        <v>26880</v>
      </c>
      <c r="Q8" s="353">
        <v>1890</v>
      </c>
      <c r="R8" s="354">
        <v>2647</v>
      </c>
      <c r="S8" s="355">
        <v>2289</v>
      </c>
      <c r="T8" s="354">
        <v>12840</v>
      </c>
      <c r="U8" s="353">
        <v>2310</v>
      </c>
      <c r="V8" s="354">
        <v>3255</v>
      </c>
      <c r="W8" s="355">
        <v>2742</v>
      </c>
      <c r="X8" s="354">
        <v>38690</v>
      </c>
      <c r="Y8" s="135"/>
      <c r="Z8" s="176"/>
      <c r="AA8" s="138"/>
      <c r="AB8" s="313"/>
      <c r="AC8" s="134"/>
      <c r="AD8" s="355"/>
      <c r="AE8" s="355"/>
      <c r="AF8" s="355"/>
      <c r="AG8" s="355"/>
      <c r="AH8" s="245"/>
      <c r="AI8" s="245"/>
      <c r="AJ8" s="245"/>
      <c r="AK8" s="24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76"/>
      <c r="AY8" s="176"/>
      <c r="AZ8" s="176"/>
    </row>
    <row r="9" spans="2:52" s="179" customFormat="1" ht="12.75" customHeight="1" x14ac:dyDescent="0.15">
      <c r="B9" s="157"/>
      <c r="C9" s="313">
        <v>22</v>
      </c>
      <c r="D9" s="155"/>
      <c r="E9" s="354">
        <v>735</v>
      </c>
      <c r="F9" s="354">
        <v>1155</v>
      </c>
      <c r="G9" s="357">
        <v>892</v>
      </c>
      <c r="H9" s="354">
        <v>123235</v>
      </c>
      <c r="I9" s="220" t="s">
        <v>268</v>
      </c>
      <c r="J9" s="220" t="s">
        <v>268</v>
      </c>
      <c r="K9" s="220" t="s">
        <v>268</v>
      </c>
      <c r="L9" s="220" t="s">
        <v>268</v>
      </c>
      <c r="M9" s="357">
        <v>2415</v>
      </c>
      <c r="N9" s="354">
        <v>3150</v>
      </c>
      <c r="O9" s="354">
        <v>2711</v>
      </c>
      <c r="P9" s="354">
        <v>28410</v>
      </c>
      <c r="Q9" s="354">
        <v>2100</v>
      </c>
      <c r="R9" s="354">
        <v>2625</v>
      </c>
      <c r="S9" s="354">
        <v>2364</v>
      </c>
      <c r="T9" s="354">
        <v>18937</v>
      </c>
      <c r="U9" s="354">
        <v>2520</v>
      </c>
      <c r="V9" s="357">
        <v>3255</v>
      </c>
      <c r="W9" s="354">
        <v>2759</v>
      </c>
      <c r="X9" s="357">
        <v>40637</v>
      </c>
      <c r="Y9" s="135"/>
      <c r="Z9" s="176"/>
      <c r="AA9" s="138"/>
      <c r="AB9" s="313"/>
      <c r="AC9" s="134"/>
      <c r="AD9" s="355"/>
      <c r="AE9" s="355"/>
      <c r="AF9" s="355"/>
      <c r="AG9" s="355"/>
      <c r="AH9" s="245"/>
      <c r="AI9" s="245"/>
      <c r="AJ9" s="245"/>
      <c r="AK9" s="24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76"/>
      <c r="AY9" s="176"/>
      <c r="AZ9" s="176"/>
    </row>
    <row r="10" spans="2:52" s="179" customFormat="1" ht="12.75" customHeight="1" x14ac:dyDescent="0.15">
      <c r="B10" s="157"/>
      <c r="C10" s="313">
        <v>23</v>
      </c>
      <c r="D10" s="155"/>
      <c r="E10" s="158">
        <v>630</v>
      </c>
      <c r="F10" s="158">
        <v>1050</v>
      </c>
      <c r="G10" s="158">
        <v>806.79924428051913</v>
      </c>
      <c r="H10" s="158">
        <v>112971.1</v>
      </c>
      <c r="I10" s="435" t="s">
        <v>268</v>
      </c>
      <c r="J10" s="435" t="s">
        <v>268</v>
      </c>
      <c r="K10" s="435" t="s">
        <v>268</v>
      </c>
      <c r="L10" s="435" t="s">
        <v>268</v>
      </c>
      <c r="M10" s="158">
        <v>2257.5</v>
      </c>
      <c r="N10" s="158">
        <v>2992.5</v>
      </c>
      <c r="O10" s="158">
        <v>2499.8696063737475</v>
      </c>
      <c r="P10" s="158">
        <v>39732.6</v>
      </c>
      <c r="Q10" s="158">
        <v>1995</v>
      </c>
      <c r="R10" s="158">
        <v>2933.7000000000003</v>
      </c>
      <c r="S10" s="158">
        <v>2334.2493825851134</v>
      </c>
      <c r="T10" s="158">
        <v>18906.3</v>
      </c>
      <c r="U10" s="158">
        <v>2310</v>
      </c>
      <c r="V10" s="158">
        <v>3150</v>
      </c>
      <c r="W10" s="158">
        <v>2678.7873586784604</v>
      </c>
      <c r="X10" s="159">
        <v>52669.000000000015</v>
      </c>
      <c r="Y10" s="135"/>
      <c r="Z10" s="176"/>
      <c r="AA10" s="138"/>
      <c r="AB10" s="313"/>
      <c r="AC10" s="134"/>
      <c r="AD10" s="355"/>
      <c r="AE10" s="355"/>
      <c r="AF10" s="355"/>
      <c r="AG10" s="355"/>
      <c r="AH10" s="245"/>
      <c r="AI10" s="245"/>
      <c r="AJ10" s="245"/>
      <c r="AK10" s="24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355"/>
      <c r="AX10" s="176"/>
      <c r="AY10" s="176"/>
      <c r="AZ10" s="176"/>
    </row>
    <row r="11" spans="2:52" s="179" customFormat="1" ht="12.75" customHeight="1" x14ac:dyDescent="0.15">
      <c r="B11" s="358"/>
      <c r="C11" s="315">
        <v>24</v>
      </c>
      <c r="D11" s="160"/>
      <c r="E11" s="161">
        <v>630</v>
      </c>
      <c r="F11" s="161">
        <v>1365</v>
      </c>
      <c r="G11" s="161">
        <v>697.55213848092274</v>
      </c>
      <c r="H11" s="161">
        <v>187984.10000000003</v>
      </c>
      <c r="I11" s="436" t="s">
        <v>268</v>
      </c>
      <c r="J11" s="436" t="s">
        <v>268</v>
      </c>
      <c r="K11" s="436" t="s">
        <v>268</v>
      </c>
      <c r="L11" s="436" t="s">
        <v>268</v>
      </c>
      <c r="M11" s="161">
        <v>2206</v>
      </c>
      <c r="N11" s="161">
        <v>2940</v>
      </c>
      <c r="O11" s="161">
        <v>2340.8850866075195</v>
      </c>
      <c r="P11" s="161">
        <v>20505.200000000004</v>
      </c>
      <c r="Q11" s="161">
        <v>1785</v>
      </c>
      <c r="R11" s="161">
        <v>2887.5</v>
      </c>
      <c r="S11" s="161">
        <v>2184.1333972700509</v>
      </c>
      <c r="T11" s="161">
        <v>55808.6</v>
      </c>
      <c r="U11" s="161">
        <v>1890</v>
      </c>
      <c r="V11" s="161">
        <v>3570</v>
      </c>
      <c r="W11" s="161">
        <v>2247.9894100686374</v>
      </c>
      <c r="X11" s="161">
        <v>63339.799999999996</v>
      </c>
      <c r="Y11" s="135"/>
      <c r="Z11" s="176"/>
      <c r="AA11" s="138"/>
      <c r="AB11" s="313"/>
      <c r="AC11" s="134"/>
      <c r="AD11" s="163"/>
      <c r="AE11" s="163"/>
      <c r="AF11" s="163"/>
      <c r="AG11" s="163"/>
      <c r="AH11" s="437"/>
      <c r="AI11" s="437"/>
      <c r="AJ11" s="437"/>
      <c r="AK11" s="437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76"/>
      <c r="AY11" s="176"/>
      <c r="AZ11" s="176"/>
    </row>
    <row r="12" spans="2:52" ht="12.75" customHeight="1" x14ac:dyDescent="0.15">
      <c r="B12" s="157"/>
      <c r="C12" s="313">
        <v>4</v>
      </c>
      <c r="D12" s="155"/>
      <c r="E12" s="354">
        <v>630</v>
      </c>
      <c r="F12" s="354">
        <v>892.5</v>
      </c>
      <c r="G12" s="354">
        <v>713.6732126141178</v>
      </c>
      <c r="H12" s="354">
        <v>21913.200000000001</v>
      </c>
      <c r="I12" s="220">
        <v>0</v>
      </c>
      <c r="J12" s="220">
        <v>0</v>
      </c>
      <c r="K12" s="220">
        <v>0</v>
      </c>
      <c r="L12" s="220">
        <v>0</v>
      </c>
      <c r="M12" s="354">
        <v>2205</v>
      </c>
      <c r="N12" s="354">
        <v>2625</v>
      </c>
      <c r="O12" s="354">
        <v>2352.2375016064766</v>
      </c>
      <c r="P12" s="354">
        <v>3692.6</v>
      </c>
      <c r="Q12" s="354">
        <v>1785</v>
      </c>
      <c r="R12" s="354">
        <v>2625</v>
      </c>
      <c r="S12" s="354">
        <v>2216.6090592935352</v>
      </c>
      <c r="T12" s="354">
        <v>6491.9</v>
      </c>
      <c r="U12" s="354">
        <v>1890</v>
      </c>
      <c r="V12" s="354">
        <v>2730</v>
      </c>
      <c r="W12" s="354">
        <v>2279.0935407215347</v>
      </c>
      <c r="X12" s="357">
        <v>6616.2</v>
      </c>
      <c r="Z12" s="134"/>
      <c r="AA12" s="138"/>
      <c r="AB12" s="313"/>
      <c r="AC12" s="134"/>
      <c r="AD12" s="355"/>
      <c r="AE12" s="355"/>
      <c r="AF12" s="355"/>
      <c r="AG12" s="355"/>
      <c r="AH12" s="245"/>
      <c r="AI12" s="245"/>
      <c r="AJ12" s="245"/>
      <c r="AK12" s="24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134"/>
      <c r="AY12" s="134"/>
      <c r="AZ12" s="134"/>
    </row>
    <row r="13" spans="2:52" ht="12.75" customHeight="1" x14ac:dyDescent="0.15">
      <c r="B13" s="157"/>
      <c r="C13" s="313">
        <v>5</v>
      </c>
      <c r="D13" s="155"/>
      <c r="E13" s="354">
        <v>630</v>
      </c>
      <c r="F13" s="354">
        <v>735</v>
      </c>
      <c r="G13" s="354">
        <v>679.59733999821458</v>
      </c>
      <c r="H13" s="354">
        <v>19807.900000000001</v>
      </c>
      <c r="I13" s="220">
        <v>0</v>
      </c>
      <c r="J13" s="220">
        <v>0</v>
      </c>
      <c r="K13" s="220">
        <v>0</v>
      </c>
      <c r="L13" s="220">
        <v>0</v>
      </c>
      <c r="M13" s="354">
        <v>0</v>
      </c>
      <c r="N13" s="354">
        <v>0</v>
      </c>
      <c r="O13" s="354">
        <v>0</v>
      </c>
      <c r="P13" s="354">
        <v>1901.4</v>
      </c>
      <c r="Q13" s="354">
        <v>1890</v>
      </c>
      <c r="R13" s="354">
        <v>2310</v>
      </c>
      <c r="S13" s="354">
        <v>2151.0198620689653</v>
      </c>
      <c r="T13" s="354">
        <v>5620</v>
      </c>
      <c r="U13" s="354">
        <v>1890</v>
      </c>
      <c r="V13" s="354">
        <v>2520</v>
      </c>
      <c r="W13" s="354">
        <v>2236.0562311029312</v>
      </c>
      <c r="X13" s="357">
        <v>5964.3</v>
      </c>
      <c r="Z13" s="134"/>
      <c r="AA13" s="138"/>
      <c r="AB13" s="313"/>
      <c r="AC13" s="134"/>
      <c r="AD13" s="355"/>
      <c r="AE13" s="355"/>
      <c r="AF13" s="355"/>
      <c r="AG13" s="355"/>
      <c r="AH13" s="245"/>
      <c r="AI13" s="245"/>
      <c r="AJ13" s="245"/>
      <c r="AK13" s="24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134"/>
      <c r="AY13" s="134"/>
      <c r="AZ13" s="134"/>
    </row>
    <row r="14" spans="2:52" ht="12.75" customHeight="1" x14ac:dyDescent="0.15">
      <c r="B14" s="157"/>
      <c r="C14" s="313">
        <v>6</v>
      </c>
      <c r="D14" s="155"/>
      <c r="E14" s="354">
        <v>1050</v>
      </c>
      <c r="F14" s="354">
        <v>1365</v>
      </c>
      <c r="G14" s="357">
        <v>1118.7259146341466</v>
      </c>
      <c r="H14" s="354">
        <v>15275.3</v>
      </c>
      <c r="I14" s="220">
        <v>0</v>
      </c>
      <c r="J14" s="220">
        <v>0</v>
      </c>
      <c r="K14" s="220">
        <v>0</v>
      </c>
      <c r="L14" s="220">
        <v>0</v>
      </c>
      <c r="M14" s="354">
        <v>0</v>
      </c>
      <c r="N14" s="354">
        <v>0</v>
      </c>
      <c r="O14" s="354">
        <v>0</v>
      </c>
      <c r="P14" s="354">
        <v>1320.3</v>
      </c>
      <c r="Q14" s="354">
        <v>1890</v>
      </c>
      <c r="R14" s="354">
        <v>2887.5</v>
      </c>
      <c r="S14" s="354">
        <v>2289.7509444852562</v>
      </c>
      <c r="T14" s="354">
        <v>5019.5</v>
      </c>
      <c r="U14" s="354">
        <v>2100</v>
      </c>
      <c r="V14" s="354">
        <v>3570</v>
      </c>
      <c r="W14" s="354">
        <v>2390.2910088738863</v>
      </c>
      <c r="X14" s="357">
        <v>5442</v>
      </c>
      <c r="Z14" s="134"/>
      <c r="AA14" s="138"/>
      <c r="AB14" s="313"/>
      <c r="AC14" s="134"/>
      <c r="AD14" s="355"/>
      <c r="AE14" s="355"/>
      <c r="AF14" s="355"/>
      <c r="AG14" s="355"/>
      <c r="AH14" s="245"/>
      <c r="AI14" s="245"/>
      <c r="AJ14" s="245"/>
      <c r="AK14" s="24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134"/>
      <c r="AY14" s="134"/>
      <c r="AZ14" s="134"/>
    </row>
    <row r="15" spans="2:52" ht="12.75" customHeight="1" x14ac:dyDescent="0.15">
      <c r="B15" s="157"/>
      <c r="C15" s="313">
        <v>7</v>
      </c>
      <c r="D15" s="155"/>
      <c r="E15" s="354">
        <v>630</v>
      </c>
      <c r="F15" s="354">
        <v>735</v>
      </c>
      <c r="G15" s="354">
        <v>663.62975537159321</v>
      </c>
      <c r="H15" s="354">
        <v>18086</v>
      </c>
      <c r="I15" s="220">
        <v>0</v>
      </c>
      <c r="J15" s="220">
        <v>0</v>
      </c>
      <c r="K15" s="220">
        <v>0</v>
      </c>
      <c r="L15" s="220">
        <v>0</v>
      </c>
      <c r="M15" s="354">
        <v>0</v>
      </c>
      <c r="N15" s="354">
        <v>0</v>
      </c>
      <c r="O15" s="354">
        <v>0</v>
      </c>
      <c r="P15" s="354">
        <v>1837.2</v>
      </c>
      <c r="Q15" s="354">
        <v>1890</v>
      </c>
      <c r="R15" s="354">
        <v>2415</v>
      </c>
      <c r="S15" s="354">
        <v>2212.7195234909691</v>
      </c>
      <c r="T15" s="354">
        <v>5783.5</v>
      </c>
      <c r="U15" s="354">
        <v>1890</v>
      </c>
      <c r="V15" s="354">
        <v>2730</v>
      </c>
      <c r="W15" s="354">
        <v>2292.0812969283284</v>
      </c>
      <c r="X15" s="357">
        <v>6178.7</v>
      </c>
      <c r="Z15" s="134"/>
      <c r="AA15" s="138"/>
      <c r="AB15" s="313"/>
      <c r="AC15" s="134"/>
      <c r="AD15" s="355"/>
      <c r="AE15" s="355"/>
      <c r="AF15" s="355"/>
      <c r="AG15" s="355"/>
      <c r="AH15" s="245"/>
      <c r="AI15" s="245"/>
      <c r="AJ15" s="245"/>
      <c r="AK15" s="24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134"/>
      <c r="AY15" s="134"/>
      <c r="AZ15" s="134"/>
    </row>
    <row r="16" spans="2:52" ht="12.75" customHeight="1" x14ac:dyDescent="0.15">
      <c r="B16" s="157"/>
      <c r="C16" s="313">
        <v>9</v>
      </c>
      <c r="D16" s="155"/>
      <c r="E16" s="354">
        <v>630</v>
      </c>
      <c r="F16" s="354">
        <v>735</v>
      </c>
      <c r="G16" s="354">
        <v>670.76870480252205</v>
      </c>
      <c r="H16" s="354">
        <v>15097.1</v>
      </c>
      <c r="I16" s="220">
        <v>0</v>
      </c>
      <c r="J16" s="220">
        <v>0</v>
      </c>
      <c r="K16" s="220">
        <v>0</v>
      </c>
      <c r="L16" s="220">
        <v>0</v>
      </c>
      <c r="M16" s="354">
        <v>0</v>
      </c>
      <c r="N16" s="354">
        <v>0</v>
      </c>
      <c r="O16" s="354">
        <v>0</v>
      </c>
      <c r="P16" s="354">
        <v>845.4</v>
      </c>
      <c r="Q16" s="354">
        <v>1890</v>
      </c>
      <c r="R16" s="354">
        <v>2415</v>
      </c>
      <c r="S16" s="354">
        <v>2205.6726300258201</v>
      </c>
      <c r="T16" s="354">
        <v>5730.7</v>
      </c>
      <c r="U16" s="354">
        <v>1890</v>
      </c>
      <c r="V16" s="354">
        <v>2730</v>
      </c>
      <c r="W16" s="354">
        <v>2272.6097803070411</v>
      </c>
      <c r="X16" s="357">
        <v>5915.6</v>
      </c>
      <c r="Z16" s="134"/>
      <c r="AA16" s="138"/>
      <c r="AB16" s="313"/>
      <c r="AC16" s="134"/>
      <c r="AD16" s="355"/>
      <c r="AE16" s="355"/>
      <c r="AF16" s="355"/>
      <c r="AG16" s="355"/>
      <c r="AH16" s="245"/>
      <c r="AI16" s="245"/>
      <c r="AJ16" s="245"/>
      <c r="AK16" s="24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134"/>
      <c r="AY16" s="134"/>
      <c r="AZ16" s="134"/>
    </row>
    <row r="17" spans="2:52" ht="12.75" customHeight="1" x14ac:dyDescent="0.15">
      <c r="B17" s="157"/>
      <c r="C17" s="313">
        <v>9</v>
      </c>
      <c r="D17" s="155"/>
      <c r="E17" s="354">
        <v>630</v>
      </c>
      <c r="F17" s="354">
        <v>787.5</v>
      </c>
      <c r="G17" s="354">
        <v>709.38392878696436</v>
      </c>
      <c r="H17" s="354">
        <v>16850</v>
      </c>
      <c r="I17" s="220">
        <v>0</v>
      </c>
      <c r="J17" s="220">
        <v>0</v>
      </c>
      <c r="K17" s="220">
        <v>0</v>
      </c>
      <c r="L17" s="220">
        <v>0</v>
      </c>
      <c r="M17" s="354">
        <v>0</v>
      </c>
      <c r="N17" s="354">
        <v>0</v>
      </c>
      <c r="O17" s="354">
        <v>0</v>
      </c>
      <c r="P17" s="354">
        <v>563.70000000000005</v>
      </c>
      <c r="Q17" s="354">
        <v>1890</v>
      </c>
      <c r="R17" s="354">
        <v>2520</v>
      </c>
      <c r="S17" s="354">
        <v>2247.1762214728265</v>
      </c>
      <c r="T17" s="354">
        <v>5467.9</v>
      </c>
      <c r="U17" s="354">
        <v>1890</v>
      </c>
      <c r="V17" s="354">
        <v>2853.9</v>
      </c>
      <c r="W17" s="354">
        <v>2355.4971670623795</v>
      </c>
      <c r="X17" s="357">
        <v>6216.5</v>
      </c>
      <c r="Z17" s="134"/>
      <c r="AA17" s="138"/>
      <c r="AB17" s="313"/>
      <c r="AC17" s="134"/>
      <c r="AD17" s="355"/>
      <c r="AE17" s="355"/>
      <c r="AF17" s="355"/>
      <c r="AG17" s="355"/>
      <c r="AH17" s="245"/>
      <c r="AI17" s="245"/>
      <c r="AJ17" s="245"/>
      <c r="AK17" s="24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134"/>
      <c r="AY17" s="134"/>
      <c r="AZ17" s="134"/>
    </row>
    <row r="18" spans="2:52" ht="12.75" customHeight="1" x14ac:dyDescent="0.15">
      <c r="B18" s="157"/>
      <c r="C18" s="313">
        <v>10</v>
      </c>
      <c r="D18" s="155"/>
      <c r="E18" s="354">
        <v>630</v>
      </c>
      <c r="F18" s="354">
        <v>840</v>
      </c>
      <c r="G18" s="354">
        <v>699.39807142129689</v>
      </c>
      <c r="H18" s="354">
        <v>20641.2</v>
      </c>
      <c r="I18" s="220">
        <v>0</v>
      </c>
      <c r="J18" s="220">
        <v>0</v>
      </c>
      <c r="K18" s="220">
        <v>0</v>
      </c>
      <c r="L18" s="220">
        <v>0</v>
      </c>
      <c r="M18" s="354">
        <v>0</v>
      </c>
      <c r="N18" s="354">
        <v>0</v>
      </c>
      <c r="O18" s="354">
        <v>0</v>
      </c>
      <c r="P18" s="354">
        <v>1329.9</v>
      </c>
      <c r="Q18" s="354">
        <v>1890</v>
      </c>
      <c r="R18" s="354">
        <v>2520</v>
      </c>
      <c r="S18" s="354">
        <v>2303.5894611995936</v>
      </c>
      <c r="T18" s="354">
        <v>5253</v>
      </c>
      <c r="U18" s="354">
        <v>1890</v>
      </c>
      <c r="V18" s="354">
        <v>2779.35</v>
      </c>
      <c r="W18" s="354">
        <v>2358.5914283937036</v>
      </c>
      <c r="X18" s="357">
        <v>5247.3</v>
      </c>
      <c r="Z18" s="134"/>
      <c r="AA18" s="138"/>
      <c r="AB18" s="313"/>
      <c r="AC18" s="134"/>
      <c r="AD18" s="355"/>
      <c r="AE18" s="355"/>
      <c r="AF18" s="355"/>
      <c r="AG18" s="355"/>
      <c r="AH18" s="245"/>
      <c r="AI18" s="245"/>
      <c r="AJ18" s="245"/>
      <c r="AK18" s="24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134"/>
      <c r="AY18" s="134"/>
      <c r="AZ18" s="134"/>
    </row>
    <row r="19" spans="2:52" ht="12.75" customHeight="1" x14ac:dyDescent="0.15">
      <c r="B19" s="157"/>
      <c r="C19" s="313">
        <v>11</v>
      </c>
      <c r="D19" s="155"/>
      <c r="E19" s="354">
        <v>735</v>
      </c>
      <c r="F19" s="354">
        <v>1050</v>
      </c>
      <c r="G19" s="354">
        <v>894.40221425828713</v>
      </c>
      <c r="H19" s="354">
        <v>19474.7</v>
      </c>
      <c r="I19" s="220">
        <v>0</v>
      </c>
      <c r="J19" s="220">
        <v>0</v>
      </c>
      <c r="K19" s="220">
        <v>0</v>
      </c>
      <c r="L19" s="220">
        <v>0</v>
      </c>
      <c r="M19" s="354">
        <v>0</v>
      </c>
      <c r="N19" s="354">
        <v>0</v>
      </c>
      <c r="O19" s="354">
        <v>0</v>
      </c>
      <c r="P19" s="354">
        <v>867</v>
      </c>
      <c r="Q19" s="354">
        <v>1995</v>
      </c>
      <c r="R19" s="354">
        <v>2730</v>
      </c>
      <c r="S19" s="354">
        <v>2378.3013608123151</v>
      </c>
      <c r="T19" s="354">
        <v>5678.9</v>
      </c>
      <c r="U19" s="354">
        <v>1995</v>
      </c>
      <c r="V19" s="354">
        <v>2730</v>
      </c>
      <c r="W19" s="354">
        <v>2402.455445544555</v>
      </c>
      <c r="X19" s="357">
        <v>5453.5</v>
      </c>
      <c r="Z19" s="134"/>
      <c r="AA19" s="138"/>
      <c r="AB19" s="313"/>
      <c r="AC19" s="134"/>
      <c r="AD19" s="355"/>
      <c r="AE19" s="355"/>
      <c r="AF19" s="355"/>
      <c r="AG19" s="355"/>
      <c r="AH19" s="245"/>
      <c r="AI19" s="245"/>
      <c r="AJ19" s="245"/>
      <c r="AK19" s="24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134"/>
      <c r="AY19" s="134"/>
      <c r="AZ19" s="134"/>
    </row>
    <row r="20" spans="2:52" ht="12.75" customHeight="1" x14ac:dyDescent="0.15">
      <c r="B20" s="157"/>
      <c r="C20" s="313">
        <v>12</v>
      </c>
      <c r="D20" s="155"/>
      <c r="E20" s="354">
        <v>735</v>
      </c>
      <c r="F20" s="354">
        <v>1050</v>
      </c>
      <c r="G20" s="354">
        <v>865.01870441694678</v>
      </c>
      <c r="H20" s="354">
        <v>13697.7</v>
      </c>
      <c r="I20" s="220">
        <v>0</v>
      </c>
      <c r="J20" s="220">
        <v>0</v>
      </c>
      <c r="K20" s="220">
        <v>0</v>
      </c>
      <c r="L20" s="220">
        <v>0</v>
      </c>
      <c r="M20" s="354">
        <v>2625</v>
      </c>
      <c r="N20" s="354">
        <v>2940</v>
      </c>
      <c r="O20" s="354">
        <v>2724.6871884346947</v>
      </c>
      <c r="P20" s="354">
        <v>1092.7</v>
      </c>
      <c r="Q20" s="354">
        <v>2310</v>
      </c>
      <c r="R20" s="354">
        <v>2835</v>
      </c>
      <c r="S20" s="354">
        <v>2538.0641571685665</v>
      </c>
      <c r="T20" s="354">
        <v>6909.6</v>
      </c>
      <c r="U20" s="354">
        <v>2310</v>
      </c>
      <c r="V20" s="354">
        <v>2835</v>
      </c>
      <c r="W20" s="354">
        <v>2551.1812307040395</v>
      </c>
      <c r="X20" s="357">
        <v>7300.2</v>
      </c>
      <c r="Z20" s="134"/>
      <c r="AA20" s="138"/>
      <c r="AB20" s="313"/>
      <c r="AC20" s="134"/>
      <c r="AD20" s="355"/>
      <c r="AE20" s="355"/>
      <c r="AF20" s="355"/>
      <c r="AG20" s="355"/>
      <c r="AH20" s="245"/>
      <c r="AI20" s="245"/>
      <c r="AJ20" s="245"/>
      <c r="AK20" s="24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134"/>
      <c r="AY20" s="134"/>
      <c r="AZ20" s="134"/>
    </row>
    <row r="21" spans="2:52" ht="12.75" customHeight="1" x14ac:dyDescent="0.15">
      <c r="B21" s="157" t="s">
        <v>299</v>
      </c>
      <c r="C21" s="313">
        <v>1</v>
      </c>
      <c r="D21" s="155" t="s">
        <v>300</v>
      </c>
      <c r="E21" s="354">
        <v>735</v>
      </c>
      <c r="F21" s="354">
        <v>1050</v>
      </c>
      <c r="G21" s="354">
        <v>842.2352299429341</v>
      </c>
      <c r="H21" s="354">
        <v>12701.1</v>
      </c>
      <c r="I21" s="220">
        <v>0</v>
      </c>
      <c r="J21" s="220">
        <v>0</v>
      </c>
      <c r="K21" s="220">
        <v>0</v>
      </c>
      <c r="L21" s="220">
        <v>0</v>
      </c>
      <c r="M21" s="354">
        <v>2625</v>
      </c>
      <c r="N21" s="354">
        <v>3465</v>
      </c>
      <c r="O21" s="354">
        <v>2861.5835021174717</v>
      </c>
      <c r="P21" s="354">
        <v>1147.4000000000001</v>
      </c>
      <c r="Q21" s="354">
        <v>2100</v>
      </c>
      <c r="R21" s="354">
        <v>2730</v>
      </c>
      <c r="S21" s="354">
        <v>2521.8176263017467</v>
      </c>
      <c r="T21" s="354">
        <v>4094.7</v>
      </c>
      <c r="U21" s="354">
        <v>2100</v>
      </c>
      <c r="V21" s="354">
        <v>2730</v>
      </c>
      <c r="W21" s="354">
        <v>2478.5801895558438</v>
      </c>
      <c r="X21" s="357">
        <v>5030.7</v>
      </c>
      <c r="Z21" s="134"/>
      <c r="AA21" s="138"/>
      <c r="AB21" s="313"/>
      <c r="AC21" s="134"/>
      <c r="AD21" s="355"/>
      <c r="AE21" s="355"/>
      <c r="AF21" s="355"/>
      <c r="AG21" s="355"/>
      <c r="AH21" s="245"/>
      <c r="AI21" s="245"/>
      <c r="AJ21" s="245"/>
      <c r="AK21" s="24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134"/>
      <c r="AY21" s="134"/>
      <c r="AZ21" s="134"/>
    </row>
    <row r="22" spans="2:52" ht="12.75" customHeight="1" x14ac:dyDescent="0.15">
      <c r="B22" s="157"/>
      <c r="C22" s="313">
        <v>2</v>
      </c>
      <c r="D22" s="155"/>
      <c r="E22" s="354">
        <v>682.5</v>
      </c>
      <c r="F22" s="357">
        <v>1050</v>
      </c>
      <c r="G22" s="354">
        <v>820.89510096576021</v>
      </c>
      <c r="H22" s="354">
        <v>14244.4</v>
      </c>
      <c r="I22" s="220">
        <v>0</v>
      </c>
      <c r="J22" s="220">
        <v>0</v>
      </c>
      <c r="K22" s="220">
        <v>0</v>
      </c>
      <c r="L22" s="220">
        <v>0</v>
      </c>
      <c r="M22" s="354">
        <v>2625</v>
      </c>
      <c r="N22" s="354">
        <v>3465</v>
      </c>
      <c r="O22" s="354">
        <v>3150.5944881889759</v>
      </c>
      <c r="P22" s="354">
        <v>817.4</v>
      </c>
      <c r="Q22" s="354">
        <v>1785</v>
      </c>
      <c r="R22" s="354">
        <v>2730</v>
      </c>
      <c r="S22" s="354">
        <v>2452.5575230511308</v>
      </c>
      <c r="T22" s="354">
        <v>3912.5</v>
      </c>
      <c r="U22" s="354">
        <v>2310</v>
      </c>
      <c r="V22" s="354">
        <v>3150</v>
      </c>
      <c r="W22" s="354">
        <v>2575.3346769916207</v>
      </c>
      <c r="X22" s="357">
        <v>4822.5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</row>
    <row r="23" spans="2:52" ht="12.75" customHeight="1" x14ac:dyDescent="0.15">
      <c r="B23" s="157"/>
      <c r="C23" s="313">
        <v>3</v>
      </c>
      <c r="D23" s="155"/>
      <c r="E23" s="354">
        <v>735</v>
      </c>
      <c r="F23" s="354">
        <v>1323</v>
      </c>
      <c r="G23" s="354">
        <v>846.05281651139023</v>
      </c>
      <c r="H23" s="354">
        <v>14843.3</v>
      </c>
      <c r="I23" s="220">
        <v>0</v>
      </c>
      <c r="J23" s="220">
        <v>0</v>
      </c>
      <c r="K23" s="220">
        <v>0</v>
      </c>
      <c r="L23" s="220">
        <v>0</v>
      </c>
      <c r="M23" s="354">
        <v>2520</v>
      </c>
      <c r="N23" s="354">
        <v>2992.5</v>
      </c>
      <c r="O23" s="354">
        <v>2778.1566611842104</v>
      </c>
      <c r="P23" s="354">
        <v>148.80000000000001</v>
      </c>
      <c r="Q23" s="354">
        <v>1890</v>
      </c>
      <c r="R23" s="354">
        <v>2730</v>
      </c>
      <c r="S23" s="354">
        <v>2435.265832411505</v>
      </c>
      <c r="T23" s="354">
        <v>3076.2</v>
      </c>
      <c r="U23" s="354">
        <v>2310</v>
      </c>
      <c r="V23" s="354">
        <v>3150</v>
      </c>
      <c r="W23" s="354">
        <v>2609.91579611306</v>
      </c>
      <c r="X23" s="357">
        <v>5361.6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</row>
    <row r="24" spans="2:52" ht="12.75" customHeight="1" x14ac:dyDescent="0.15">
      <c r="B24" s="358"/>
      <c r="C24" s="315">
        <v>4</v>
      </c>
      <c r="D24" s="160"/>
      <c r="E24" s="359">
        <v>735</v>
      </c>
      <c r="F24" s="360">
        <v>1207.5</v>
      </c>
      <c r="G24" s="359">
        <v>884.07634055904157</v>
      </c>
      <c r="H24" s="359">
        <v>19766.3</v>
      </c>
      <c r="I24" s="247">
        <v>0</v>
      </c>
      <c r="J24" s="247">
        <v>0</v>
      </c>
      <c r="K24" s="247">
        <v>0</v>
      </c>
      <c r="L24" s="247">
        <v>0</v>
      </c>
      <c r="M24" s="359">
        <v>2572.5</v>
      </c>
      <c r="N24" s="359">
        <v>3150</v>
      </c>
      <c r="O24" s="359">
        <v>2752.8495145631068</v>
      </c>
      <c r="P24" s="359">
        <v>613.70000000000005</v>
      </c>
      <c r="Q24" s="359">
        <v>1890</v>
      </c>
      <c r="R24" s="359">
        <v>2730</v>
      </c>
      <c r="S24" s="359">
        <v>2503.8531653061737</v>
      </c>
      <c r="T24" s="359">
        <v>5426.9</v>
      </c>
      <c r="U24" s="359">
        <v>2257.5</v>
      </c>
      <c r="V24" s="368">
        <v>3150</v>
      </c>
      <c r="W24" s="360">
        <v>2656.5016438213188</v>
      </c>
      <c r="X24" s="359">
        <v>6123.6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2:52" ht="12.75" customHeight="1" x14ac:dyDescent="0.15">
      <c r="B25" s="156"/>
      <c r="C25" s="361" t="s">
        <v>260</v>
      </c>
      <c r="D25" s="362"/>
      <c r="E25" s="363" t="s">
        <v>271</v>
      </c>
      <c r="F25" s="364"/>
      <c r="G25" s="364"/>
      <c r="H25" s="365"/>
      <c r="I25" s="438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2.75" customHeight="1" x14ac:dyDescent="0.15">
      <c r="B26" s="350" t="s">
        <v>263</v>
      </c>
      <c r="C26" s="351"/>
      <c r="D26" s="352"/>
      <c r="E26" s="166" t="s">
        <v>95</v>
      </c>
      <c r="F26" s="148" t="s">
        <v>96</v>
      </c>
      <c r="G26" s="232" t="s">
        <v>97</v>
      </c>
      <c r="H26" s="148" t="s">
        <v>98</v>
      </c>
      <c r="I26" s="154"/>
      <c r="J26" s="134"/>
      <c r="K26" s="134"/>
      <c r="L26" s="134"/>
      <c r="M26" s="376"/>
      <c r="N26" s="376"/>
      <c r="O26" s="375"/>
      <c r="P26" s="375"/>
      <c r="Q26" s="375"/>
      <c r="R26" s="375"/>
      <c r="S26" s="134"/>
      <c r="T26" s="134"/>
      <c r="U26" s="134"/>
      <c r="V26" s="134"/>
      <c r="W26" s="134"/>
      <c r="X26" s="355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2.75" customHeight="1" x14ac:dyDescent="0.15">
      <c r="B27" s="149"/>
      <c r="C27" s="150"/>
      <c r="D27" s="160"/>
      <c r="E27" s="151"/>
      <c r="F27" s="152"/>
      <c r="G27" s="153" t="s">
        <v>99</v>
      </c>
      <c r="H27" s="152"/>
      <c r="I27" s="154"/>
      <c r="J27" s="134"/>
      <c r="K27" s="134"/>
      <c r="L27" s="376"/>
      <c r="M27" s="376"/>
      <c r="N27" s="376"/>
      <c r="O27" s="143"/>
      <c r="P27" s="143"/>
      <c r="Q27" s="143"/>
      <c r="R27" s="143"/>
      <c r="S27" s="134"/>
      <c r="T27" s="134"/>
      <c r="U27" s="134"/>
      <c r="V27" s="134"/>
      <c r="W27" s="134"/>
      <c r="X27" s="355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ht="12.75" customHeight="1" x14ac:dyDescent="0.15">
      <c r="B28" s="157"/>
      <c r="C28" s="313">
        <v>21</v>
      </c>
      <c r="D28" s="134"/>
      <c r="E28" s="353">
        <v>1050</v>
      </c>
      <c r="F28" s="354">
        <v>1433</v>
      </c>
      <c r="G28" s="355">
        <v>1187</v>
      </c>
      <c r="H28" s="354">
        <v>552202</v>
      </c>
      <c r="I28" s="353"/>
      <c r="J28" s="355"/>
      <c r="K28" s="134"/>
      <c r="L28" s="134"/>
      <c r="M28" s="134"/>
      <c r="N28" s="134"/>
      <c r="O28" s="143"/>
      <c r="P28" s="143"/>
      <c r="Q28" s="143"/>
      <c r="R28" s="143"/>
      <c r="S28" s="355"/>
      <c r="T28" s="355"/>
      <c r="U28" s="355"/>
      <c r="V28" s="355"/>
      <c r="W28" s="355"/>
      <c r="X28" s="355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ht="12.75" customHeight="1" x14ac:dyDescent="0.15">
      <c r="B29" s="157"/>
      <c r="C29" s="313">
        <v>22</v>
      </c>
      <c r="D29" s="155"/>
      <c r="E29" s="354">
        <v>945</v>
      </c>
      <c r="F29" s="354">
        <v>1365</v>
      </c>
      <c r="G29" s="354">
        <v>1134</v>
      </c>
      <c r="H29" s="357">
        <v>518484</v>
      </c>
      <c r="I29" s="353"/>
      <c r="J29" s="355"/>
      <c r="K29" s="134"/>
      <c r="L29" s="138"/>
      <c r="M29" s="313"/>
      <c r="N29" s="134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2.75" customHeight="1" x14ac:dyDescent="0.15">
      <c r="B30" s="157"/>
      <c r="C30" s="313">
        <v>23</v>
      </c>
      <c r="D30" s="155"/>
      <c r="E30" s="158">
        <v>850</v>
      </c>
      <c r="F30" s="158">
        <v>1250</v>
      </c>
      <c r="G30" s="158">
        <v>1022.9700137742051</v>
      </c>
      <c r="H30" s="159">
        <v>533155.9</v>
      </c>
      <c r="I30" s="353"/>
      <c r="J30" s="355"/>
      <c r="K30" s="134"/>
      <c r="L30" s="138"/>
      <c r="M30" s="313"/>
      <c r="N30" s="134"/>
      <c r="O30" s="177"/>
      <c r="P30" s="177"/>
      <c r="Q30" s="177"/>
      <c r="R30" s="177"/>
      <c r="S30" s="177"/>
      <c r="T30" s="177"/>
      <c r="U30" s="177"/>
      <c r="V30" s="355"/>
      <c r="W30" s="355"/>
      <c r="X30" s="355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ht="12.75" customHeight="1" x14ac:dyDescent="0.15">
      <c r="B31" s="358"/>
      <c r="C31" s="315">
        <v>24</v>
      </c>
      <c r="D31" s="160"/>
      <c r="E31" s="161">
        <v>630</v>
      </c>
      <c r="F31" s="161">
        <v>1340</v>
      </c>
      <c r="G31" s="161">
        <v>886.14917410942485</v>
      </c>
      <c r="H31" s="162">
        <v>541608</v>
      </c>
      <c r="I31" s="355"/>
      <c r="J31" s="355"/>
      <c r="K31" s="134"/>
      <c r="L31" s="138"/>
      <c r="M31" s="313"/>
      <c r="N31" s="134"/>
      <c r="O31" s="177"/>
      <c r="P31" s="177"/>
      <c r="Q31" s="177"/>
      <c r="R31" s="177"/>
      <c r="S31" s="177"/>
      <c r="T31" s="177"/>
      <c r="U31" s="177"/>
      <c r="V31" s="355"/>
      <c r="W31" s="355"/>
      <c r="X31" s="355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ht="12.75" customHeight="1" x14ac:dyDescent="0.15">
      <c r="B32" s="157"/>
      <c r="C32" s="313">
        <v>4</v>
      </c>
      <c r="D32" s="155"/>
      <c r="E32" s="354">
        <v>630</v>
      </c>
      <c r="F32" s="354">
        <v>1123.5</v>
      </c>
      <c r="G32" s="354">
        <v>883.71868021996306</v>
      </c>
      <c r="H32" s="357">
        <v>45007.5</v>
      </c>
      <c r="I32" s="355"/>
      <c r="J32" s="355"/>
      <c r="K32" s="134"/>
      <c r="L32" s="138"/>
      <c r="M32" s="313"/>
      <c r="N32" s="134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ht="12.75" customHeight="1" x14ac:dyDescent="0.15">
      <c r="B33" s="157"/>
      <c r="C33" s="313">
        <v>5</v>
      </c>
      <c r="D33" s="155"/>
      <c r="E33" s="354">
        <v>840</v>
      </c>
      <c r="F33" s="354">
        <v>1102.5</v>
      </c>
      <c r="G33" s="354">
        <v>928.29632882919839</v>
      </c>
      <c r="H33" s="357">
        <v>55659.9</v>
      </c>
      <c r="I33" s="355"/>
      <c r="J33" s="355"/>
      <c r="K33" s="134"/>
      <c r="L33" s="138"/>
      <c r="M33" s="313"/>
      <c r="N33" s="134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ht="12.75" customHeight="1" x14ac:dyDescent="0.15">
      <c r="B34" s="157"/>
      <c r="C34" s="313">
        <v>6</v>
      </c>
      <c r="D34" s="155"/>
      <c r="E34" s="354">
        <v>892.5</v>
      </c>
      <c r="F34" s="354">
        <v>1260</v>
      </c>
      <c r="G34" s="354">
        <v>943.12642851409862</v>
      </c>
      <c r="H34" s="354">
        <v>43481.4</v>
      </c>
      <c r="I34" s="355"/>
      <c r="J34" s="355"/>
      <c r="K34" s="134"/>
      <c r="L34" s="138"/>
      <c r="M34" s="313"/>
      <c r="N34" s="134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ht="12.75" customHeight="1" x14ac:dyDescent="0.15">
      <c r="B35" s="157"/>
      <c r="C35" s="313">
        <v>7</v>
      </c>
      <c r="D35" s="155"/>
      <c r="E35" s="354">
        <v>840</v>
      </c>
      <c r="F35" s="354">
        <v>1156.05</v>
      </c>
      <c r="G35" s="354">
        <v>930.44238899827553</v>
      </c>
      <c r="H35" s="357">
        <v>46528.7</v>
      </c>
      <c r="I35" s="355"/>
      <c r="J35" s="355"/>
      <c r="K35" s="134"/>
      <c r="L35" s="138"/>
      <c r="M35" s="313"/>
      <c r="N35" s="134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ht="12.75" customHeight="1" x14ac:dyDescent="0.15">
      <c r="B36" s="157"/>
      <c r="C36" s="313">
        <v>8</v>
      </c>
      <c r="D36" s="155"/>
      <c r="E36" s="354">
        <v>854.7</v>
      </c>
      <c r="F36" s="354">
        <v>1123.5</v>
      </c>
      <c r="G36" s="354">
        <v>944.05617371655444</v>
      </c>
      <c r="H36" s="357">
        <v>39906.6</v>
      </c>
      <c r="I36" s="355"/>
      <c r="J36" s="355"/>
      <c r="K36" s="134"/>
      <c r="L36" s="138"/>
      <c r="M36" s="313"/>
      <c r="N36" s="134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ht="12.75" customHeight="1" x14ac:dyDescent="0.15">
      <c r="B37" s="157"/>
      <c r="C37" s="313">
        <v>9</v>
      </c>
      <c r="D37" s="155"/>
      <c r="E37" s="354">
        <v>844.2</v>
      </c>
      <c r="F37" s="354">
        <v>1123.5</v>
      </c>
      <c r="G37" s="354">
        <v>943.24859971780586</v>
      </c>
      <c r="H37" s="354">
        <v>43873.3</v>
      </c>
      <c r="I37" s="355"/>
      <c r="J37" s="355"/>
      <c r="K37" s="134"/>
      <c r="L37" s="138"/>
      <c r="M37" s="313"/>
      <c r="N37" s="134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ht="12.75" customHeight="1" x14ac:dyDescent="0.15">
      <c r="B38" s="157"/>
      <c r="C38" s="313">
        <v>10</v>
      </c>
      <c r="D38" s="155"/>
      <c r="E38" s="354">
        <v>840</v>
      </c>
      <c r="F38" s="354">
        <v>1207.5</v>
      </c>
      <c r="G38" s="354">
        <v>937.5973475949902</v>
      </c>
      <c r="H38" s="357">
        <v>49489.7</v>
      </c>
      <c r="I38" s="355"/>
      <c r="J38" s="355"/>
      <c r="K38" s="134"/>
      <c r="L38" s="138"/>
      <c r="M38" s="313"/>
      <c r="N38" s="134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2:52" ht="12.75" customHeight="1" x14ac:dyDescent="0.15">
      <c r="B39" s="157"/>
      <c r="C39" s="313">
        <v>11</v>
      </c>
      <c r="D39" s="155"/>
      <c r="E39" s="354">
        <v>945</v>
      </c>
      <c r="F39" s="354">
        <v>1207.5</v>
      </c>
      <c r="G39" s="354">
        <v>1063.5088914447488</v>
      </c>
      <c r="H39" s="357">
        <v>45406.400000000001</v>
      </c>
      <c r="I39" s="355"/>
      <c r="J39" s="355"/>
      <c r="K39" s="134"/>
      <c r="L39" s="138"/>
      <c r="M39" s="313"/>
      <c r="N39" s="134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2:52" ht="12.75" customHeight="1" x14ac:dyDescent="0.15">
      <c r="B40" s="157"/>
      <c r="C40" s="313">
        <v>12</v>
      </c>
      <c r="D40" s="155"/>
      <c r="E40" s="354">
        <v>945</v>
      </c>
      <c r="F40" s="354">
        <v>1071</v>
      </c>
      <c r="G40" s="354">
        <v>1014.3516481781215</v>
      </c>
      <c r="H40" s="354">
        <v>28818.400000000001</v>
      </c>
      <c r="I40" s="355"/>
      <c r="J40" s="355"/>
      <c r="K40" s="134"/>
      <c r="L40" s="138"/>
      <c r="M40" s="313"/>
      <c r="N40" s="134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</row>
    <row r="41" spans="2:52" ht="12.75" customHeight="1" x14ac:dyDescent="0.15">
      <c r="B41" s="157" t="s">
        <v>299</v>
      </c>
      <c r="C41" s="313">
        <v>1</v>
      </c>
      <c r="D41" s="155" t="s">
        <v>300</v>
      </c>
      <c r="E41" s="354">
        <v>945</v>
      </c>
      <c r="F41" s="354">
        <v>1134</v>
      </c>
      <c r="G41" s="357">
        <v>1021.7280075496468</v>
      </c>
      <c r="H41" s="357">
        <v>50586.7</v>
      </c>
      <c r="I41" s="355"/>
      <c r="J41" s="355"/>
      <c r="K41" s="134"/>
      <c r="L41" s="138"/>
      <c r="M41" s="313"/>
      <c r="N41" s="134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134"/>
    </row>
    <row r="42" spans="2:52" ht="12.75" customHeight="1" x14ac:dyDescent="0.15">
      <c r="B42" s="157"/>
      <c r="C42" s="313">
        <v>2</v>
      </c>
      <c r="D42" s="155"/>
      <c r="E42" s="354">
        <v>945</v>
      </c>
      <c r="F42" s="354">
        <v>1115.1000000000001</v>
      </c>
      <c r="G42" s="357">
        <v>1048.865808490674</v>
      </c>
      <c r="H42" s="357">
        <v>47577.7</v>
      </c>
      <c r="I42" s="355"/>
      <c r="J42" s="355"/>
      <c r="K42" s="134"/>
      <c r="L42" s="138"/>
      <c r="M42" s="313"/>
      <c r="N42" s="134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134"/>
    </row>
    <row r="43" spans="2:52" ht="12.75" customHeight="1" x14ac:dyDescent="0.15">
      <c r="B43" s="157"/>
      <c r="C43" s="313">
        <v>3</v>
      </c>
      <c r="D43" s="155"/>
      <c r="E43" s="354">
        <v>945</v>
      </c>
      <c r="F43" s="354">
        <v>1218</v>
      </c>
      <c r="G43" s="354">
        <v>1032.2580198786702</v>
      </c>
      <c r="H43" s="357">
        <v>51083.199999999997</v>
      </c>
      <c r="I43" s="355"/>
      <c r="J43" s="355"/>
      <c r="K43" s="134"/>
      <c r="L43" s="138"/>
      <c r="M43" s="313"/>
      <c r="N43" s="134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134"/>
    </row>
    <row r="44" spans="2:52" ht="12.75" customHeight="1" x14ac:dyDescent="0.15">
      <c r="B44" s="358"/>
      <c r="C44" s="315">
        <v>4</v>
      </c>
      <c r="D44" s="160"/>
      <c r="E44" s="359">
        <v>997.5</v>
      </c>
      <c r="F44" s="359">
        <v>1365</v>
      </c>
      <c r="G44" s="359">
        <v>1078.8880202385765</v>
      </c>
      <c r="H44" s="360">
        <v>46509.8</v>
      </c>
      <c r="I44" s="355"/>
      <c r="J44" s="355"/>
      <c r="K44" s="134"/>
      <c r="L44" s="138"/>
      <c r="M44" s="313"/>
      <c r="N44" s="134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134"/>
    </row>
    <row r="45" spans="2:52" ht="3.75" customHeight="1" x14ac:dyDescent="0.15"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spans="2:52" x14ac:dyDescent="0.15">
      <c r="K46" s="134"/>
      <c r="L46" s="134"/>
      <c r="M46" s="134"/>
      <c r="N46" s="134"/>
      <c r="O46" s="134"/>
      <c r="P46" s="134"/>
      <c r="Q46" s="134"/>
      <c r="R46" s="134"/>
      <c r="S46" s="134"/>
      <c r="T46" s="134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300" verticalDpi="300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25" style="179" customWidth="1"/>
    <col min="3" max="3" width="2.75" style="179" customWidth="1"/>
    <col min="4" max="5" width="5.5" style="179" customWidth="1"/>
    <col min="6" max="7" width="5.875" style="179" customWidth="1"/>
    <col min="8" max="8" width="8.125" style="179" customWidth="1"/>
    <col min="9" max="9" width="5.375" style="179" customWidth="1"/>
    <col min="10" max="11" width="5.875" style="179" customWidth="1"/>
    <col min="12" max="12" width="8.125" style="179" customWidth="1"/>
    <col min="13" max="13" width="5.5" style="179" customWidth="1"/>
    <col min="14" max="15" width="5.875" style="179" customWidth="1"/>
    <col min="16" max="16" width="8.125" style="179" customWidth="1"/>
    <col min="17" max="17" width="5.5" style="179" customWidth="1"/>
    <col min="18" max="19" width="5.875" style="179" customWidth="1"/>
    <col min="20" max="20" width="8.125" style="179" customWidth="1"/>
    <col min="21" max="21" width="5.375" style="179" customWidth="1"/>
    <col min="22" max="23" width="5.875" style="179" customWidth="1"/>
    <col min="24" max="24" width="8.125" style="179" customWidth="1"/>
    <col min="25" max="16384" width="7.5" style="179"/>
  </cols>
  <sheetData>
    <row r="1" spans="1:52" ht="15" customHeight="1" x14ac:dyDescent="0.15">
      <c r="A1" s="135"/>
      <c r="B1" s="413"/>
      <c r="C1" s="413"/>
      <c r="D1" s="413"/>
      <c r="Z1" s="134"/>
      <c r="AA1" s="414"/>
      <c r="AB1" s="414"/>
      <c r="AC1" s="414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1:52" ht="12.75" customHeight="1" x14ac:dyDescent="0.15">
      <c r="B2" s="135" t="s">
        <v>301</v>
      </c>
      <c r="C2" s="415"/>
      <c r="D2" s="415"/>
      <c r="Z2" s="176"/>
      <c r="AA2" s="134"/>
      <c r="AB2" s="416"/>
      <c r="AC2" s="41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1:52" ht="12.75" customHeight="1" x14ac:dyDescent="0.15">
      <c r="B3" s="415"/>
      <c r="C3" s="415"/>
      <c r="D3" s="415"/>
      <c r="X3" s="180" t="s">
        <v>87</v>
      </c>
      <c r="Z3" s="176"/>
      <c r="AA3" s="416"/>
      <c r="AB3" s="416"/>
      <c r="AC3" s="41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  <c r="AY3" s="176"/>
      <c r="AZ3" s="176"/>
    </row>
    <row r="4" spans="1:52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</row>
    <row r="5" spans="1:52" ht="13.5" customHeight="1" x14ac:dyDescent="0.15">
      <c r="B5" s="139"/>
      <c r="C5" s="347" t="s">
        <v>260</v>
      </c>
      <c r="D5" s="346"/>
      <c r="E5" s="372" t="s">
        <v>273</v>
      </c>
      <c r="F5" s="373"/>
      <c r="G5" s="373"/>
      <c r="H5" s="374"/>
      <c r="I5" s="372" t="s">
        <v>274</v>
      </c>
      <c r="J5" s="373"/>
      <c r="K5" s="373"/>
      <c r="L5" s="374"/>
      <c r="M5" s="372" t="s">
        <v>275</v>
      </c>
      <c r="N5" s="373"/>
      <c r="O5" s="373"/>
      <c r="P5" s="374"/>
      <c r="Q5" s="372" t="s">
        <v>276</v>
      </c>
      <c r="R5" s="373"/>
      <c r="S5" s="373"/>
      <c r="T5" s="374"/>
      <c r="U5" s="372" t="s">
        <v>134</v>
      </c>
      <c r="V5" s="373"/>
      <c r="W5" s="373"/>
      <c r="X5" s="374"/>
      <c r="Z5" s="176"/>
      <c r="AA5" s="134"/>
      <c r="AB5" s="375"/>
      <c r="AC5" s="376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176"/>
      <c r="AY5" s="176"/>
      <c r="AZ5" s="176"/>
    </row>
    <row r="6" spans="1:52" ht="13.5" customHeight="1" x14ac:dyDescent="0.15">
      <c r="B6" s="350" t="s">
        <v>277</v>
      </c>
      <c r="C6" s="376"/>
      <c r="D6" s="377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Q6" s="378" t="s">
        <v>278</v>
      </c>
      <c r="R6" s="378" t="s">
        <v>174</v>
      </c>
      <c r="S6" s="378" t="s">
        <v>279</v>
      </c>
      <c r="T6" s="378" t="s">
        <v>98</v>
      </c>
      <c r="U6" s="378" t="s">
        <v>278</v>
      </c>
      <c r="V6" s="378" t="s">
        <v>174</v>
      </c>
      <c r="W6" s="378" t="s">
        <v>279</v>
      </c>
      <c r="X6" s="378" t="s">
        <v>98</v>
      </c>
      <c r="Z6" s="176"/>
      <c r="AA6" s="376"/>
      <c r="AB6" s="376"/>
      <c r="AC6" s="376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176"/>
      <c r="AY6" s="176"/>
      <c r="AZ6" s="176"/>
    </row>
    <row r="7" spans="1:52" ht="13.5" customHeight="1" x14ac:dyDescent="0.15">
      <c r="B7" s="149"/>
      <c r="C7" s="150"/>
      <c r="D7" s="15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Q7" s="380"/>
      <c r="R7" s="380"/>
      <c r="S7" s="380" t="s">
        <v>280</v>
      </c>
      <c r="T7" s="380"/>
      <c r="U7" s="380"/>
      <c r="V7" s="380"/>
      <c r="W7" s="380" t="s">
        <v>280</v>
      </c>
      <c r="X7" s="380"/>
      <c r="Z7" s="176"/>
      <c r="AA7" s="134"/>
      <c r="AB7" s="134"/>
      <c r="AC7" s="134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76"/>
      <c r="AY7" s="176"/>
      <c r="AZ7" s="176"/>
    </row>
    <row r="8" spans="1:52" ht="13.5" customHeight="1" x14ac:dyDescent="0.15">
      <c r="B8" s="157" t="s">
        <v>297</v>
      </c>
      <c r="C8" s="313">
        <v>22</v>
      </c>
      <c r="D8" s="155" t="s">
        <v>298</v>
      </c>
      <c r="E8" s="354">
        <v>1680</v>
      </c>
      <c r="F8" s="354">
        <v>3098</v>
      </c>
      <c r="G8" s="354">
        <v>2218</v>
      </c>
      <c r="H8" s="354">
        <v>447747</v>
      </c>
      <c r="I8" s="354">
        <v>1260</v>
      </c>
      <c r="J8" s="354">
        <v>2048</v>
      </c>
      <c r="K8" s="354">
        <v>1619</v>
      </c>
      <c r="L8" s="354">
        <v>450969</v>
      </c>
      <c r="M8" s="354">
        <v>893</v>
      </c>
      <c r="N8" s="354">
        <v>1575</v>
      </c>
      <c r="O8" s="354">
        <v>1226</v>
      </c>
      <c r="P8" s="354">
        <v>184632</v>
      </c>
      <c r="Q8" s="354">
        <v>3759</v>
      </c>
      <c r="R8" s="354">
        <v>5250</v>
      </c>
      <c r="S8" s="354">
        <v>4381</v>
      </c>
      <c r="T8" s="354">
        <v>81050</v>
      </c>
      <c r="U8" s="354">
        <v>3150</v>
      </c>
      <c r="V8" s="354">
        <v>4410</v>
      </c>
      <c r="W8" s="354">
        <v>3671</v>
      </c>
      <c r="X8" s="357">
        <v>325704</v>
      </c>
      <c r="Y8" s="176"/>
      <c r="Z8" s="176"/>
      <c r="AA8" s="138"/>
      <c r="AB8" s="313"/>
      <c r="AC8" s="134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176"/>
      <c r="AY8" s="176"/>
      <c r="AZ8" s="176"/>
    </row>
    <row r="9" spans="1:52" ht="13.5" customHeight="1" x14ac:dyDescent="0.15">
      <c r="B9" s="157"/>
      <c r="C9" s="313">
        <v>23</v>
      </c>
      <c r="D9" s="155"/>
      <c r="E9" s="158">
        <v>1785</v>
      </c>
      <c r="F9" s="158">
        <v>3129</v>
      </c>
      <c r="G9" s="158">
        <v>2305.4210240967423</v>
      </c>
      <c r="H9" s="158">
        <v>361533.19999999995</v>
      </c>
      <c r="I9" s="158">
        <v>1260</v>
      </c>
      <c r="J9" s="158">
        <v>2100</v>
      </c>
      <c r="K9" s="158">
        <v>1714.5451135461926</v>
      </c>
      <c r="L9" s="158">
        <v>378307.60000000003</v>
      </c>
      <c r="M9" s="158">
        <v>945</v>
      </c>
      <c r="N9" s="158">
        <v>1575</v>
      </c>
      <c r="O9" s="158">
        <v>1272.743208572881</v>
      </c>
      <c r="P9" s="158">
        <v>128081</v>
      </c>
      <c r="Q9" s="158">
        <v>4200</v>
      </c>
      <c r="R9" s="158">
        <v>5460</v>
      </c>
      <c r="S9" s="158">
        <v>4652.4163724505033</v>
      </c>
      <c r="T9" s="158">
        <v>68945.999999999985</v>
      </c>
      <c r="U9" s="158">
        <v>3150</v>
      </c>
      <c r="V9" s="158">
        <v>4725</v>
      </c>
      <c r="W9" s="158">
        <v>3713.2479570178989</v>
      </c>
      <c r="X9" s="159">
        <v>247319.50000000003</v>
      </c>
      <c r="Y9" s="176"/>
      <c r="Z9" s="176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76"/>
      <c r="AY9" s="176"/>
      <c r="AZ9" s="176"/>
    </row>
    <row r="10" spans="1:52" ht="13.5" customHeight="1" x14ac:dyDescent="0.15">
      <c r="B10" s="358"/>
      <c r="C10" s="315">
        <v>24</v>
      </c>
      <c r="D10" s="160"/>
      <c r="E10" s="238">
        <v>1680</v>
      </c>
      <c r="F10" s="238">
        <v>2940</v>
      </c>
      <c r="G10" s="239">
        <v>2105.1390350273837</v>
      </c>
      <c r="H10" s="238">
        <v>565735.69999999995</v>
      </c>
      <c r="I10" s="238">
        <v>1260</v>
      </c>
      <c r="J10" s="238">
        <v>2079</v>
      </c>
      <c r="K10" s="239">
        <v>1557.2060590458432</v>
      </c>
      <c r="L10" s="238">
        <v>422867.30000000005</v>
      </c>
      <c r="M10" s="238">
        <v>840</v>
      </c>
      <c r="N10" s="238">
        <v>1470</v>
      </c>
      <c r="O10" s="239">
        <v>1044.8280604528893</v>
      </c>
      <c r="P10" s="238">
        <v>143774.20000000001</v>
      </c>
      <c r="Q10" s="238">
        <v>4410</v>
      </c>
      <c r="R10" s="238">
        <v>5932.5</v>
      </c>
      <c r="S10" s="239">
        <v>4567.7938610622123</v>
      </c>
      <c r="T10" s="238">
        <v>106276.8</v>
      </c>
      <c r="U10" s="238">
        <v>3150</v>
      </c>
      <c r="V10" s="238">
        <v>4725</v>
      </c>
      <c r="W10" s="239">
        <v>3551.8918189804813</v>
      </c>
      <c r="X10" s="240">
        <v>248459.80000000002</v>
      </c>
      <c r="Y10" s="176"/>
      <c r="Z10" s="176"/>
      <c r="AA10" s="138"/>
      <c r="AB10" s="313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  <c r="AY10" s="176"/>
      <c r="AZ10" s="176"/>
    </row>
    <row r="11" spans="1:52" ht="13.5" customHeight="1" x14ac:dyDescent="0.15">
      <c r="B11" s="417"/>
      <c r="C11" s="418">
        <v>4</v>
      </c>
      <c r="D11" s="419"/>
      <c r="E11" s="354">
        <v>1890</v>
      </c>
      <c r="F11" s="354">
        <v>2625</v>
      </c>
      <c r="G11" s="354">
        <v>2163.6053218454576</v>
      </c>
      <c r="H11" s="354">
        <v>55688.1</v>
      </c>
      <c r="I11" s="354">
        <v>1417.5</v>
      </c>
      <c r="J11" s="354">
        <v>1785</v>
      </c>
      <c r="K11" s="354">
        <v>1588.6641747812957</v>
      </c>
      <c r="L11" s="354">
        <v>41456.300000000003</v>
      </c>
      <c r="M11" s="354">
        <v>945</v>
      </c>
      <c r="N11" s="354">
        <v>1422.855</v>
      </c>
      <c r="O11" s="354">
        <v>1074.7986989546516</v>
      </c>
      <c r="P11" s="354">
        <v>12084.6</v>
      </c>
      <c r="Q11" s="354">
        <v>4410</v>
      </c>
      <c r="R11" s="354">
        <v>5775</v>
      </c>
      <c r="S11" s="354">
        <v>4738.6688804203031</v>
      </c>
      <c r="T11" s="354">
        <v>9065.1</v>
      </c>
      <c r="U11" s="354">
        <v>3150</v>
      </c>
      <c r="V11" s="354">
        <v>4095</v>
      </c>
      <c r="W11" s="354">
        <v>3605.6219666329625</v>
      </c>
      <c r="X11" s="357">
        <v>21474.799999999999</v>
      </c>
      <c r="Y11" s="176"/>
      <c r="Z11" s="176"/>
      <c r="AA11" s="421"/>
      <c r="AB11" s="418"/>
      <c r="AC11" s="418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176"/>
      <c r="AY11" s="176"/>
      <c r="AZ11" s="176"/>
    </row>
    <row r="12" spans="1:52" ht="13.5" customHeight="1" x14ac:dyDescent="0.15">
      <c r="B12" s="417"/>
      <c r="C12" s="418">
        <v>5</v>
      </c>
      <c r="D12" s="419"/>
      <c r="E12" s="354">
        <v>1785</v>
      </c>
      <c r="F12" s="354">
        <v>2625</v>
      </c>
      <c r="G12" s="354">
        <v>2156.3537694861166</v>
      </c>
      <c r="H12" s="354">
        <v>67379</v>
      </c>
      <c r="I12" s="354">
        <v>1365</v>
      </c>
      <c r="J12" s="354">
        <v>1785</v>
      </c>
      <c r="K12" s="354">
        <v>1622.779960522606</v>
      </c>
      <c r="L12" s="354">
        <v>44273.399999999994</v>
      </c>
      <c r="M12" s="354">
        <v>997.5</v>
      </c>
      <c r="N12" s="354">
        <v>1417.5</v>
      </c>
      <c r="O12" s="354">
        <v>1135.4457847064973</v>
      </c>
      <c r="P12" s="354">
        <v>18043.7</v>
      </c>
      <c r="Q12" s="354">
        <v>4410</v>
      </c>
      <c r="R12" s="354">
        <v>5775</v>
      </c>
      <c r="S12" s="354">
        <v>4780.2131050767421</v>
      </c>
      <c r="T12" s="354">
        <v>11905.5</v>
      </c>
      <c r="U12" s="354">
        <v>3255</v>
      </c>
      <c r="V12" s="354">
        <v>4200</v>
      </c>
      <c r="W12" s="354">
        <v>3656.5822247943438</v>
      </c>
      <c r="X12" s="354">
        <v>26739.699999999997</v>
      </c>
      <c r="Y12" s="176"/>
      <c r="Z12" s="176"/>
      <c r="AA12" s="421"/>
      <c r="AB12" s="418"/>
      <c r="AC12" s="418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176"/>
      <c r="AY12" s="176"/>
      <c r="AZ12" s="176"/>
    </row>
    <row r="13" spans="1:52" ht="13.5" customHeight="1" x14ac:dyDescent="0.15">
      <c r="B13" s="417"/>
      <c r="C13" s="418">
        <v>6</v>
      </c>
      <c r="D13" s="419"/>
      <c r="E13" s="354">
        <v>1785</v>
      </c>
      <c r="F13" s="354">
        <v>2730</v>
      </c>
      <c r="G13" s="354">
        <v>2143.3607579734262</v>
      </c>
      <c r="H13" s="354">
        <v>47720.4</v>
      </c>
      <c r="I13" s="354">
        <v>1365</v>
      </c>
      <c r="J13" s="354">
        <v>1785</v>
      </c>
      <c r="K13" s="354">
        <v>1624.4907927245461</v>
      </c>
      <c r="L13" s="354">
        <v>33469.300000000003</v>
      </c>
      <c r="M13" s="354">
        <v>1154.4750000000001</v>
      </c>
      <c r="N13" s="354">
        <v>1449</v>
      </c>
      <c r="O13" s="354">
        <v>1212.9756176016469</v>
      </c>
      <c r="P13" s="354">
        <v>12329.3</v>
      </c>
      <c r="Q13" s="354">
        <v>4410</v>
      </c>
      <c r="R13" s="354">
        <v>5460</v>
      </c>
      <c r="S13" s="354">
        <v>4770.9176484375002</v>
      </c>
      <c r="T13" s="354">
        <v>9376.5</v>
      </c>
      <c r="U13" s="354">
        <v>3360</v>
      </c>
      <c r="V13" s="354">
        <v>4200</v>
      </c>
      <c r="W13" s="354">
        <v>3663.510718539103</v>
      </c>
      <c r="X13" s="357">
        <v>20556</v>
      </c>
      <c r="Y13" s="176"/>
      <c r="Z13" s="176"/>
      <c r="AA13" s="421"/>
      <c r="AB13" s="418"/>
      <c r="AC13" s="418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176"/>
      <c r="AY13" s="176"/>
      <c r="AZ13" s="176"/>
    </row>
    <row r="14" spans="1:52" ht="13.5" customHeight="1" x14ac:dyDescent="0.15">
      <c r="B14" s="417"/>
      <c r="C14" s="418">
        <v>7</v>
      </c>
      <c r="D14" s="419"/>
      <c r="E14" s="354">
        <v>1680</v>
      </c>
      <c r="F14" s="354">
        <v>2625</v>
      </c>
      <c r="G14" s="354">
        <v>2129.4178408672351</v>
      </c>
      <c r="H14" s="354">
        <v>57728.600000000006</v>
      </c>
      <c r="I14" s="354">
        <v>1260</v>
      </c>
      <c r="J14" s="354">
        <v>1942.5</v>
      </c>
      <c r="K14" s="354">
        <v>1599.3955015247489</v>
      </c>
      <c r="L14" s="354">
        <v>41396.200000000004</v>
      </c>
      <c r="M14" s="354">
        <v>1050</v>
      </c>
      <c r="N14" s="354">
        <v>1470</v>
      </c>
      <c r="O14" s="354">
        <v>1203.6469383798978</v>
      </c>
      <c r="P14" s="354">
        <v>15044.900000000001</v>
      </c>
      <c r="Q14" s="354">
        <v>4410</v>
      </c>
      <c r="R14" s="354">
        <v>5460</v>
      </c>
      <c r="S14" s="354">
        <v>4789.503674365973</v>
      </c>
      <c r="T14" s="354">
        <v>11037.300000000001</v>
      </c>
      <c r="U14" s="354">
        <v>3150</v>
      </c>
      <c r="V14" s="354">
        <v>4200</v>
      </c>
      <c r="W14" s="354">
        <v>3599.7556539039347</v>
      </c>
      <c r="X14" s="357">
        <v>24128.700000000004</v>
      </c>
      <c r="Y14" s="176"/>
      <c r="Z14" s="176"/>
      <c r="AA14" s="421"/>
      <c r="AB14" s="418"/>
      <c r="AC14" s="418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176"/>
      <c r="AY14" s="176"/>
      <c r="AZ14" s="176"/>
    </row>
    <row r="15" spans="1:52" ht="13.5" customHeight="1" x14ac:dyDescent="0.15">
      <c r="B15" s="417"/>
      <c r="C15" s="418">
        <v>8</v>
      </c>
      <c r="D15" s="419"/>
      <c r="E15" s="354">
        <v>1732.5</v>
      </c>
      <c r="F15" s="354">
        <v>2625</v>
      </c>
      <c r="G15" s="354">
        <v>2092.4548597437088</v>
      </c>
      <c r="H15" s="354">
        <v>48606.2</v>
      </c>
      <c r="I15" s="354">
        <v>1260</v>
      </c>
      <c r="J15" s="354">
        <v>1890</v>
      </c>
      <c r="K15" s="354">
        <v>1600.1583394154798</v>
      </c>
      <c r="L15" s="354">
        <v>34352.699999999997</v>
      </c>
      <c r="M15" s="354">
        <v>1102.5</v>
      </c>
      <c r="N15" s="354">
        <v>1470</v>
      </c>
      <c r="O15" s="354">
        <v>1271.5568268175293</v>
      </c>
      <c r="P15" s="354">
        <v>11529.1</v>
      </c>
      <c r="Q15" s="354">
        <v>4410</v>
      </c>
      <c r="R15" s="354">
        <v>5512.5</v>
      </c>
      <c r="S15" s="354">
        <v>4785.8190993961807</v>
      </c>
      <c r="T15" s="354">
        <v>9290.9</v>
      </c>
      <c r="U15" s="354">
        <v>3234</v>
      </c>
      <c r="V15" s="354">
        <v>4515</v>
      </c>
      <c r="W15" s="354">
        <v>3702.5353044702583</v>
      </c>
      <c r="X15" s="357">
        <v>17184.599999999999</v>
      </c>
      <c r="Y15" s="176"/>
      <c r="Z15" s="176"/>
      <c r="AA15" s="421"/>
      <c r="AB15" s="418"/>
      <c r="AC15" s="418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176"/>
      <c r="AY15" s="176"/>
      <c r="AZ15" s="176"/>
    </row>
    <row r="16" spans="1:52" ht="13.5" customHeight="1" x14ac:dyDescent="0.15">
      <c r="B16" s="417"/>
      <c r="C16" s="418">
        <v>9</v>
      </c>
      <c r="D16" s="419"/>
      <c r="E16" s="354">
        <v>1785</v>
      </c>
      <c r="F16" s="354">
        <v>2940</v>
      </c>
      <c r="G16" s="354">
        <v>2106.2073171606594</v>
      </c>
      <c r="H16" s="354">
        <v>40238.199999999997</v>
      </c>
      <c r="I16" s="354">
        <v>1260</v>
      </c>
      <c r="J16" s="354">
        <v>1942.5</v>
      </c>
      <c r="K16" s="354">
        <v>1623.4571154726486</v>
      </c>
      <c r="L16" s="354">
        <v>27957.699999999997</v>
      </c>
      <c r="M16" s="354">
        <v>1050</v>
      </c>
      <c r="N16" s="354">
        <v>1417.5</v>
      </c>
      <c r="O16" s="354">
        <v>1233.8454723491561</v>
      </c>
      <c r="P16" s="354">
        <v>11042.4</v>
      </c>
      <c r="Q16" s="354">
        <v>4410</v>
      </c>
      <c r="R16" s="354">
        <v>5565</v>
      </c>
      <c r="S16" s="354">
        <v>4796.9753374518277</v>
      </c>
      <c r="T16" s="354">
        <v>7688</v>
      </c>
      <c r="U16" s="354">
        <v>3150</v>
      </c>
      <c r="V16" s="354">
        <v>4410</v>
      </c>
      <c r="W16" s="354">
        <v>3680.0366877623906</v>
      </c>
      <c r="X16" s="357">
        <v>17963.099999999999</v>
      </c>
      <c r="Y16" s="176"/>
      <c r="Z16" s="176"/>
      <c r="AA16" s="421"/>
      <c r="AB16" s="418"/>
      <c r="AC16" s="418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176"/>
      <c r="AY16" s="176"/>
      <c r="AZ16" s="176"/>
    </row>
    <row r="17" spans="2:52" ht="13.5" customHeight="1" x14ac:dyDescent="0.15">
      <c r="B17" s="417"/>
      <c r="C17" s="418">
        <v>10</v>
      </c>
      <c r="D17" s="419"/>
      <c r="E17" s="354">
        <v>1837.5</v>
      </c>
      <c r="F17" s="354">
        <v>2793</v>
      </c>
      <c r="G17" s="357">
        <v>2247.1721768604466</v>
      </c>
      <c r="H17" s="354">
        <v>55459.4</v>
      </c>
      <c r="I17" s="354">
        <v>1260</v>
      </c>
      <c r="J17" s="354">
        <v>1890</v>
      </c>
      <c r="K17" s="354">
        <v>1629.1677184095395</v>
      </c>
      <c r="L17" s="354">
        <v>43146.400000000001</v>
      </c>
      <c r="M17" s="354">
        <v>892.5</v>
      </c>
      <c r="N17" s="354">
        <v>1365</v>
      </c>
      <c r="O17" s="354">
        <v>1085.2156185210781</v>
      </c>
      <c r="P17" s="354">
        <v>10669.3</v>
      </c>
      <c r="Q17" s="354">
        <v>4410</v>
      </c>
      <c r="R17" s="354">
        <v>5932.5</v>
      </c>
      <c r="S17" s="354">
        <v>4809.4163988717537</v>
      </c>
      <c r="T17" s="354">
        <v>11210</v>
      </c>
      <c r="U17" s="354">
        <v>3465</v>
      </c>
      <c r="V17" s="354">
        <v>4515</v>
      </c>
      <c r="W17" s="354">
        <v>3815.9802828785223</v>
      </c>
      <c r="X17" s="357">
        <v>24892.2</v>
      </c>
      <c r="Y17" s="176"/>
      <c r="Z17" s="176"/>
      <c r="AA17" s="421"/>
      <c r="AB17" s="418"/>
      <c r="AC17" s="418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176"/>
      <c r="AY17" s="176"/>
      <c r="AZ17" s="176"/>
    </row>
    <row r="18" spans="2:52" ht="13.5" customHeight="1" x14ac:dyDescent="0.15">
      <c r="B18" s="417"/>
      <c r="C18" s="418">
        <v>11</v>
      </c>
      <c r="D18" s="419"/>
      <c r="E18" s="354">
        <v>1890</v>
      </c>
      <c r="F18" s="354">
        <v>2730</v>
      </c>
      <c r="G18" s="354">
        <v>2285.4071375388889</v>
      </c>
      <c r="H18" s="354">
        <v>45354.3</v>
      </c>
      <c r="I18" s="354">
        <v>1260</v>
      </c>
      <c r="J18" s="354">
        <v>1942.5</v>
      </c>
      <c r="K18" s="354">
        <v>1641.2407264160122</v>
      </c>
      <c r="L18" s="354">
        <v>33553.199999999997</v>
      </c>
      <c r="M18" s="354">
        <v>840</v>
      </c>
      <c r="N18" s="354">
        <v>1365</v>
      </c>
      <c r="O18" s="354">
        <v>1074.1096867727292</v>
      </c>
      <c r="P18" s="354">
        <v>10351.200000000001</v>
      </c>
      <c r="Q18" s="354">
        <v>4410</v>
      </c>
      <c r="R18" s="354">
        <v>5460</v>
      </c>
      <c r="S18" s="354">
        <v>4820.1083029579695</v>
      </c>
      <c r="T18" s="354">
        <v>9073.2999999999993</v>
      </c>
      <c r="U18" s="354">
        <v>3465</v>
      </c>
      <c r="V18" s="354">
        <v>4620</v>
      </c>
      <c r="W18" s="354">
        <v>3811.5350726356355</v>
      </c>
      <c r="X18" s="357">
        <v>18878.900000000001</v>
      </c>
      <c r="Y18" s="176"/>
      <c r="Z18" s="176"/>
      <c r="AA18" s="421"/>
      <c r="AB18" s="418"/>
      <c r="AC18" s="418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176"/>
      <c r="AY18" s="176"/>
      <c r="AZ18" s="176"/>
    </row>
    <row r="19" spans="2:52" ht="13.5" customHeight="1" x14ac:dyDescent="0.15">
      <c r="B19" s="417"/>
      <c r="C19" s="418">
        <v>12</v>
      </c>
      <c r="D19" s="419"/>
      <c r="E19" s="354">
        <v>2100</v>
      </c>
      <c r="F19" s="354">
        <v>2835</v>
      </c>
      <c r="G19" s="357">
        <v>2461.7998990479668</v>
      </c>
      <c r="H19" s="354">
        <v>60472</v>
      </c>
      <c r="I19" s="354">
        <v>1417.5</v>
      </c>
      <c r="J19" s="354">
        <v>1995</v>
      </c>
      <c r="K19" s="354">
        <v>1705.8645387838396</v>
      </c>
      <c r="L19" s="354">
        <v>35727.199999999997</v>
      </c>
      <c r="M19" s="354">
        <v>840</v>
      </c>
      <c r="N19" s="354">
        <v>1365</v>
      </c>
      <c r="O19" s="354">
        <v>1039.5691951580463</v>
      </c>
      <c r="P19" s="354">
        <v>13019.7</v>
      </c>
      <c r="Q19" s="354">
        <v>4515</v>
      </c>
      <c r="R19" s="354">
        <v>5460</v>
      </c>
      <c r="S19" s="357">
        <v>4989.6449362953272</v>
      </c>
      <c r="T19" s="354">
        <v>10963.8</v>
      </c>
      <c r="U19" s="354">
        <v>3465</v>
      </c>
      <c r="V19" s="354">
        <v>4725</v>
      </c>
      <c r="W19" s="354">
        <v>3982.3028655161183</v>
      </c>
      <c r="X19" s="357">
        <v>20489.3</v>
      </c>
      <c r="Y19" s="176"/>
      <c r="Z19" s="176"/>
      <c r="AA19" s="421"/>
      <c r="AB19" s="418"/>
      <c r="AC19" s="418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176"/>
      <c r="AY19" s="176"/>
      <c r="AZ19" s="176"/>
    </row>
    <row r="20" spans="2:52" ht="13.5" customHeight="1" x14ac:dyDescent="0.15">
      <c r="B20" s="417" t="s">
        <v>299</v>
      </c>
      <c r="C20" s="418">
        <v>1</v>
      </c>
      <c r="D20" s="419" t="s">
        <v>302</v>
      </c>
      <c r="E20" s="354">
        <v>2100</v>
      </c>
      <c r="F20" s="354">
        <v>2940</v>
      </c>
      <c r="G20" s="354">
        <v>2492.3970861213033</v>
      </c>
      <c r="H20" s="354">
        <v>48559.8</v>
      </c>
      <c r="I20" s="354">
        <v>1260</v>
      </c>
      <c r="J20" s="354">
        <v>1890</v>
      </c>
      <c r="K20" s="354">
        <v>1621.6007378643917</v>
      </c>
      <c r="L20" s="354">
        <v>37156.199999999997</v>
      </c>
      <c r="M20" s="354">
        <v>840</v>
      </c>
      <c r="N20" s="354">
        <v>1365</v>
      </c>
      <c r="O20" s="354">
        <v>1055.8560032841776</v>
      </c>
      <c r="P20" s="354">
        <v>9982.5000000000018</v>
      </c>
      <c r="Q20" s="354">
        <v>4515</v>
      </c>
      <c r="R20" s="354">
        <v>5460</v>
      </c>
      <c r="S20" s="354">
        <v>4972.1722641835804</v>
      </c>
      <c r="T20" s="354">
        <v>9462.9</v>
      </c>
      <c r="U20" s="354">
        <v>3570</v>
      </c>
      <c r="V20" s="354">
        <v>4745.8949999999995</v>
      </c>
      <c r="W20" s="354">
        <v>3989.7313677873926</v>
      </c>
      <c r="X20" s="357">
        <v>16751.8</v>
      </c>
      <c r="Y20" s="176"/>
      <c r="Z20" s="176"/>
      <c r="AA20" s="421"/>
      <c r="AB20" s="418"/>
      <c r="AC20" s="418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176"/>
      <c r="AY20" s="176"/>
      <c r="AZ20" s="176"/>
    </row>
    <row r="21" spans="2:52" ht="13.5" customHeight="1" x14ac:dyDescent="0.15">
      <c r="B21" s="417"/>
      <c r="C21" s="418">
        <v>2</v>
      </c>
      <c r="D21" s="419"/>
      <c r="E21" s="354">
        <v>2100</v>
      </c>
      <c r="F21" s="354">
        <v>2730</v>
      </c>
      <c r="G21" s="354">
        <v>2341.2121757925079</v>
      </c>
      <c r="H21" s="354">
        <v>45667.5</v>
      </c>
      <c r="I21" s="354">
        <v>1365</v>
      </c>
      <c r="J21" s="354">
        <v>1785</v>
      </c>
      <c r="K21" s="354">
        <v>1636.7328681299689</v>
      </c>
      <c r="L21" s="354">
        <v>35807.1</v>
      </c>
      <c r="M21" s="354">
        <v>892.5</v>
      </c>
      <c r="N21" s="354">
        <v>1260</v>
      </c>
      <c r="O21" s="354">
        <v>1027.1141101121807</v>
      </c>
      <c r="P21" s="354">
        <v>13329.2</v>
      </c>
      <c r="Q21" s="354">
        <v>4515</v>
      </c>
      <c r="R21" s="354">
        <v>5460</v>
      </c>
      <c r="S21" s="354">
        <v>4896.2900809248549</v>
      </c>
      <c r="T21" s="354">
        <v>8474.1</v>
      </c>
      <c r="U21" s="354">
        <v>3465</v>
      </c>
      <c r="V21" s="354">
        <v>4200</v>
      </c>
      <c r="W21" s="354">
        <v>3797.814831504254</v>
      </c>
      <c r="X21" s="357">
        <v>19773</v>
      </c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3.5" customHeight="1" x14ac:dyDescent="0.15">
      <c r="B22" s="417"/>
      <c r="C22" s="418">
        <v>3</v>
      </c>
      <c r="D22" s="419"/>
      <c r="E22" s="354">
        <v>2100</v>
      </c>
      <c r="F22" s="354">
        <v>2625</v>
      </c>
      <c r="G22" s="354">
        <v>2315.494654913728</v>
      </c>
      <c r="H22" s="354">
        <v>39555.899999999994</v>
      </c>
      <c r="I22" s="354">
        <v>1365</v>
      </c>
      <c r="J22" s="354">
        <v>1785</v>
      </c>
      <c r="K22" s="354">
        <v>1596.887703163861</v>
      </c>
      <c r="L22" s="354">
        <v>30409.599999999999</v>
      </c>
      <c r="M22" s="354">
        <v>840</v>
      </c>
      <c r="N22" s="354">
        <v>1365</v>
      </c>
      <c r="O22" s="354">
        <v>1093.9567604967683</v>
      </c>
      <c r="P22" s="354">
        <v>11105.4</v>
      </c>
      <c r="Q22" s="354">
        <v>4410</v>
      </c>
      <c r="R22" s="354">
        <v>5932.5</v>
      </c>
      <c r="S22" s="354">
        <v>4930.3435101186324</v>
      </c>
      <c r="T22" s="354">
        <v>8185.5999999999995</v>
      </c>
      <c r="U22" s="354">
        <v>3465</v>
      </c>
      <c r="V22" s="354">
        <v>4389</v>
      </c>
      <c r="W22" s="354">
        <v>3883.5937231298381</v>
      </c>
      <c r="X22" s="357">
        <v>16163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3.5" customHeight="1" x14ac:dyDescent="0.15">
      <c r="B23" s="423"/>
      <c r="C23" s="424">
        <v>4</v>
      </c>
      <c r="D23" s="425"/>
      <c r="E23" s="359">
        <v>1995</v>
      </c>
      <c r="F23" s="359">
        <v>2625</v>
      </c>
      <c r="G23" s="359">
        <v>2209.7953178694156</v>
      </c>
      <c r="H23" s="359">
        <v>62073.2</v>
      </c>
      <c r="I23" s="359">
        <v>1365</v>
      </c>
      <c r="J23" s="359">
        <v>1890</v>
      </c>
      <c r="K23" s="359">
        <v>1679.2246659815003</v>
      </c>
      <c r="L23" s="359">
        <v>46389.8</v>
      </c>
      <c r="M23" s="359">
        <v>945</v>
      </c>
      <c r="N23" s="359">
        <v>1344</v>
      </c>
      <c r="O23" s="359">
        <v>1146.1230585256051</v>
      </c>
      <c r="P23" s="359">
        <v>15660.4</v>
      </c>
      <c r="Q23" s="359">
        <v>4410</v>
      </c>
      <c r="R23" s="359">
        <v>5932.5</v>
      </c>
      <c r="S23" s="359">
        <v>4891.3492816356602</v>
      </c>
      <c r="T23" s="359">
        <v>12688.2</v>
      </c>
      <c r="U23" s="359">
        <v>3360</v>
      </c>
      <c r="V23" s="359">
        <v>4515</v>
      </c>
      <c r="W23" s="359">
        <v>3791.1573787851885</v>
      </c>
      <c r="X23" s="360">
        <v>30032.9</v>
      </c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3.5" customHeight="1" x14ac:dyDescent="0.15">
      <c r="B24" s="427"/>
      <c r="C24" s="428"/>
      <c r="D24" s="429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3.5" customHeight="1" x14ac:dyDescent="0.15">
      <c r="B25" s="397"/>
      <c r="C25" s="428"/>
      <c r="D25" s="430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ht="13.5" customHeight="1" x14ac:dyDescent="0.15">
      <c r="B26" s="427" t="s">
        <v>127</v>
      </c>
      <c r="C26" s="428"/>
      <c r="D26" s="429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ht="13.5" customHeight="1" x14ac:dyDescent="0.15">
      <c r="B27" s="400">
        <v>41365</v>
      </c>
      <c r="C27" s="401"/>
      <c r="D27" s="402">
        <v>41369</v>
      </c>
      <c r="E27" s="220">
        <v>2047.5</v>
      </c>
      <c r="F27" s="220">
        <v>2625</v>
      </c>
      <c r="G27" s="220">
        <v>2230.4587501543788</v>
      </c>
      <c r="H27" s="354">
        <v>14994.1</v>
      </c>
      <c r="I27" s="220">
        <v>1365</v>
      </c>
      <c r="J27" s="220">
        <v>1785</v>
      </c>
      <c r="K27" s="220">
        <v>1585.1142035169376</v>
      </c>
      <c r="L27" s="354">
        <v>7364.9</v>
      </c>
      <c r="M27" s="220">
        <v>945</v>
      </c>
      <c r="N27" s="220">
        <v>1288.1400000000001</v>
      </c>
      <c r="O27" s="220">
        <v>1108.0813228950312</v>
      </c>
      <c r="P27" s="354">
        <v>2521.6</v>
      </c>
      <c r="Q27" s="220">
        <v>4515</v>
      </c>
      <c r="R27" s="220">
        <v>5460</v>
      </c>
      <c r="S27" s="220">
        <v>4922.2619737350333</v>
      </c>
      <c r="T27" s="354">
        <v>2697.4</v>
      </c>
      <c r="U27" s="220">
        <v>3465</v>
      </c>
      <c r="V27" s="220">
        <v>4195.8</v>
      </c>
      <c r="W27" s="220">
        <v>3834.1741787941769</v>
      </c>
      <c r="X27" s="354">
        <v>7248.1</v>
      </c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ht="13.5" customHeight="1" x14ac:dyDescent="0.15">
      <c r="B28" s="403" t="s">
        <v>128</v>
      </c>
      <c r="C28" s="404"/>
      <c r="D28" s="402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ht="13.5" customHeight="1" x14ac:dyDescent="0.15">
      <c r="B29" s="400">
        <v>41372</v>
      </c>
      <c r="C29" s="401"/>
      <c r="D29" s="402">
        <v>41376</v>
      </c>
      <c r="E29" s="220">
        <v>1995</v>
      </c>
      <c r="F29" s="220">
        <v>2520</v>
      </c>
      <c r="G29" s="220">
        <v>2167.7180064308691</v>
      </c>
      <c r="H29" s="354">
        <v>8135.5</v>
      </c>
      <c r="I29" s="220">
        <v>1470</v>
      </c>
      <c r="J29" s="220">
        <v>1785</v>
      </c>
      <c r="K29" s="220">
        <v>1631.5642172693106</v>
      </c>
      <c r="L29" s="354">
        <v>9078</v>
      </c>
      <c r="M29" s="220">
        <v>997.5</v>
      </c>
      <c r="N29" s="220">
        <v>1323</v>
      </c>
      <c r="O29" s="220">
        <v>1118.3458285103732</v>
      </c>
      <c r="P29" s="354">
        <v>3181.5</v>
      </c>
      <c r="Q29" s="220">
        <v>4725</v>
      </c>
      <c r="R29" s="220">
        <v>5460</v>
      </c>
      <c r="S29" s="220">
        <v>4986.0252508076846</v>
      </c>
      <c r="T29" s="354">
        <v>2131.3000000000002</v>
      </c>
      <c r="U29" s="220">
        <v>3465</v>
      </c>
      <c r="V29" s="220">
        <v>4200</v>
      </c>
      <c r="W29" s="220">
        <v>3851.9904951419603</v>
      </c>
      <c r="X29" s="354">
        <v>5586.8</v>
      </c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ht="13.5" customHeight="1" x14ac:dyDescent="0.15">
      <c r="B30" s="403" t="s">
        <v>129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ht="13.5" customHeight="1" x14ac:dyDescent="0.15">
      <c r="B31" s="400">
        <v>41379</v>
      </c>
      <c r="C31" s="401"/>
      <c r="D31" s="402">
        <v>41383</v>
      </c>
      <c r="E31" s="241">
        <v>1995</v>
      </c>
      <c r="F31" s="241">
        <v>2625</v>
      </c>
      <c r="G31" s="241">
        <v>2235.4691711346172</v>
      </c>
      <c r="H31" s="241">
        <v>13747.7</v>
      </c>
      <c r="I31" s="241">
        <v>1365</v>
      </c>
      <c r="J31" s="241">
        <v>1890</v>
      </c>
      <c r="K31" s="241">
        <v>1719.3105741439283</v>
      </c>
      <c r="L31" s="241">
        <v>8616.4</v>
      </c>
      <c r="M31" s="241">
        <v>945</v>
      </c>
      <c r="N31" s="241">
        <v>1335.8100000000002</v>
      </c>
      <c r="O31" s="241">
        <v>1158.3723947509054</v>
      </c>
      <c r="P31" s="241">
        <v>3623</v>
      </c>
      <c r="Q31" s="241">
        <v>4410</v>
      </c>
      <c r="R31" s="241">
        <v>5932.5</v>
      </c>
      <c r="S31" s="241">
        <v>4832.2402641962581</v>
      </c>
      <c r="T31" s="241">
        <v>2652.7</v>
      </c>
      <c r="U31" s="241">
        <v>3360</v>
      </c>
      <c r="V31" s="241">
        <v>4515</v>
      </c>
      <c r="W31" s="241">
        <v>3751.6040890118979</v>
      </c>
      <c r="X31" s="241">
        <v>4924.8</v>
      </c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ht="13.5" customHeight="1" x14ac:dyDescent="0.15">
      <c r="B32" s="403" t="s">
        <v>130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ht="13.5" customHeight="1" x14ac:dyDescent="0.15">
      <c r="B33" s="400">
        <v>41386</v>
      </c>
      <c r="C33" s="401"/>
      <c r="D33" s="402">
        <v>41390</v>
      </c>
      <c r="E33" s="354">
        <v>1995</v>
      </c>
      <c r="F33" s="354">
        <v>2625</v>
      </c>
      <c r="G33" s="354">
        <v>2193.6707803600179</v>
      </c>
      <c r="H33" s="354">
        <v>12692.9</v>
      </c>
      <c r="I33" s="354">
        <v>1365</v>
      </c>
      <c r="J33" s="354">
        <v>1890</v>
      </c>
      <c r="K33" s="354">
        <v>1769.0982327536278</v>
      </c>
      <c r="L33" s="354">
        <v>8820.1</v>
      </c>
      <c r="M33" s="354">
        <v>945</v>
      </c>
      <c r="N33" s="354">
        <v>1344</v>
      </c>
      <c r="O33" s="354">
        <v>1175.324600145115</v>
      </c>
      <c r="P33" s="354">
        <v>3497.7</v>
      </c>
      <c r="Q33" s="354">
        <v>4410</v>
      </c>
      <c r="R33" s="354">
        <v>5932.5</v>
      </c>
      <c r="S33" s="354">
        <v>4863.8443898846072</v>
      </c>
      <c r="T33" s="354">
        <v>2585.8000000000002</v>
      </c>
      <c r="U33" s="354">
        <v>3360</v>
      </c>
      <c r="V33" s="354">
        <v>4410</v>
      </c>
      <c r="W33" s="354">
        <v>3724.0904110684573</v>
      </c>
      <c r="X33" s="354">
        <v>5092</v>
      </c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ht="13.5" customHeight="1" x14ac:dyDescent="0.15">
      <c r="B34" s="403" t="s">
        <v>131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3.5" customHeight="1" x14ac:dyDescent="0.15">
      <c r="B35" s="405">
        <v>41394</v>
      </c>
      <c r="C35" s="406"/>
      <c r="D35" s="407">
        <v>41396</v>
      </c>
      <c r="E35" s="359">
        <v>0</v>
      </c>
      <c r="F35" s="359">
        <v>0</v>
      </c>
      <c r="G35" s="359">
        <v>0</v>
      </c>
      <c r="H35" s="359">
        <v>12503</v>
      </c>
      <c r="I35" s="359">
        <v>0</v>
      </c>
      <c r="J35" s="359">
        <v>0</v>
      </c>
      <c r="K35" s="359">
        <v>0</v>
      </c>
      <c r="L35" s="359">
        <v>12510.4</v>
      </c>
      <c r="M35" s="359">
        <v>0</v>
      </c>
      <c r="N35" s="359">
        <v>0</v>
      </c>
      <c r="O35" s="359">
        <v>0</v>
      </c>
      <c r="P35" s="359">
        <v>2836.6</v>
      </c>
      <c r="Q35" s="359">
        <v>0</v>
      </c>
      <c r="R35" s="359">
        <v>0</v>
      </c>
      <c r="S35" s="359">
        <v>0</v>
      </c>
      <c r="T35" s="359">
        <v>2621</v>
      </c>
      <c r="U35" s="359">
        <v>0</v>
      </c>
      <c r="V35" s="359">
        <v>0</v>
      </c>
      <c r="W35" s="359">
        <v>0</v>
      </c>
      <c r="X35" s="359">
        <v>7181.2</v>
      </c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3.5" customHeight="1" x14ac:dyDescent="0.15">
      <c r="B37" s="180" t="s">
        <v>109</v>
      </c>
      <c r="C37" s="433" t="s">
        <v>165</v>
      </c>
      <c r="D37" s="433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13.5" customHeight="1" x14ac:dyDescent="0.15">
      <c r="B38" s="180" t="s">
        <v>111</v>
      </c>
      <c r="C38" s="433" t="s">
        <v>112</v>
      </c>
      <c r="D38" s="433"/>
      <c r="X38" s="355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3.5" customHeight="1" x14ac:dyDescent="0.15">
      <c r="B39" s="180"/>
      <c r="C39" s="433"/>
      <c r="D39" s="433"/>
      <c r="X39" s="355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3.5" customHeight="1" x14ac:dyDescent="0.15">
      <c r="B40" s="180"/>
      <c r="C40" s="433"/>
      <c r="D40" s="433"/>
      <c r="X40" s="355"/>
      <c r="Y40" s="176"/>
      <c r="Z40" s="176"/>
    </row>
    <row r="41" spans="2:52" ht="13.5" customHeight="1" x14ac:dyDescent="0.15">
      <c r="B41" s="180"/>
      <c r="C41" s="433"/>
      <c r="X41" s="355"/>
      <c r="Y41" s="176"/>
      <c r="Z41" s="176"/>
    </row>
    <row r="42" spans="2:52" ht="13.5" customHeight="1" x14ac:dyDescent="0.15">
      <c r="B42" s="180"/>
      <c r="C42" s="433"/>
      <c r="E42" s="177"/>
      <c r="F42" s="177"/>
      <c r="G42" s="177"/>
      <c r="H42" s="177"/>
      <c r="I42" s="177"/>
      <c r="J42" s="177"/>
      <c r="X42" s="355"/>
      <c r="Y42" s="176"/>
      <c r="Z42" s="176"/>
    </row>
    <row r="43" spans="2:52" ht="13.5" customHeight="1" x14ac:dyDescent="0.15">
      <c r="B43" s="180"/>
      <c r="C43" s="433"/>
      <c r="E43" s="177"/>
      <c r="F43" s="177"/>
      <c r="G43" s="177"/>
      <c r="H43" s="177"/>
      <c r="I43" s="177"/>
      <c r="J43" s="177"/>
      <c r="X43" s="355"/>
      <c r="Y43" s="176"/>
      <c r="Z43" s="176"/>
    </row>
    <row r="44" spans="2:52" ht="13.5" x14ac:dyDescent="0.15">
      <c r="E44" s="177"/>
      <c r="F44" s="177"/>
      <c r="G44" s="177"/>
      <c r="H44" s="177"/>
      <c r="I44" s="177"/>
      <c r="J44" s="177"/>
      <c r="X44" s="355"/>
      <c r="Y44" s="176"/>
      <c r="Z44" s="176"/>
    </row>
    <row r="45" spans="2:52" ht="13.5" x14ac:dyDescent="0.15">
      <c r="E45" s="177"/>
      <c r="F45" s="177"/>
      <c r="G45" s="177"/>
      <c r="H45" s="177"/>
      <c r="I45" s="177"/>
      <c r="J45" s="177"/>
      <c r="X45" s="355"/>
      <c r="Y45" s="176"/>
      <c r="Z45" s="176"/>
    </row>
    <row r="46" spans="2:52" x14ac:dyDescent="0.15">
      <c r="X46" s="355"/>
      <c r="Y46" s="176"/>
      <c r="Z46" s="176"/>
    </row>
    <row r="47" spans="2:52" x14ac:dyDescent="0.15">
      <c r="X47" s="355"/>
      <c r="Y47" s="176"/>
      <c r="Z47" s="176"/>
    </row>
    <row r="48" spans="2:52" x14ac:dyDescent="0.15">
      <c r="X48" s="355"/>
      <c r="Y48" s="176"/>
      <c r="Z48" s="176"/>
    </row>
    <row r="49" spans="24:26" x14ac:dyDescent="0.15">
      <c r="X49" s="355"/>
      <c r="Y49" s="176"/>
      <c r="Z49" s="176"/>
    </row>
    <row r="50" spans="24:26" x14ac:dyDescent="0.15">
      <c r="X50" s="355"/>
      <c r="Y50" s="176"/>
      <c r="Z50" s="176"/>
    </row>
    <row r="51" spans="24:26" x14ac:dyDescent="0.15">
      <c r="X51" s="355"/>
      <c r="Y51" s="176"/>
      <c r="Z51" s="176"/>
    </row>
    <row r="52" spans="24:26" x14ac:dyDescent="0.15">
      <c r="X52" s="355"/>
      <c r="Y52" s="176"/>
      <c r="Z52" s="176"/>
    </row>
    <row r="53" spans="24:26" x14ac:dyDescent="0.15">
      <c r="X53" s="355"/>
      <c r="Y53" s="176"/>
      <c r="Z53" s="176"/>
    </row>
    <row r="54" spans="24:26" x14ac:dyDescent="0.15">
      <c r="X54" s="176"/>
      <c r="Y54" s="176"/>
      <c r="Z54" s="176"/>
    </row>
    <row r="55" spans="24:26" x14ac:dyDescent="0.15">
      <c r="X55" s="176"/>
      <c r="Y55" s="176"/>
      <c r="Z55" s="176"/>
    </row>
    <row r="56" spans="24:26" x14ac:dyDescent="0.15">
      <c r="X56" s="176"/>
      <c r="Y56" s="176"/>
      <c r="Z56" s="176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horizontalDpi="300" verticalDpi="300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375" style="179" customWidth="1"/>
    <col min="3" max="3" width="2.5" style="179" customWidth="1"/>
    <col min="4" max="4" width="5.5" style="179" customWidth="1"/>
    <col min="5" max="7" width="5.875" style="179" customWidth="1"/>
    <col min="8" max="8" width="7.5" style="179" customWidth="1"/>
    <col min="9" max="11" width="5.875" style="179" customWidth="1"/>
    <col min="12" max="12" width="8.125" style="179" customWidth="1"/>
    <col min="13" max="15" width="5.875" style="179" customWidth="1"/>
    <col min="16" max="16" width="7.75" style="179" customWidth="1"/>
    <col min="17" max="19" width="5.875" style="179" customWidth="1"/>
    <col min="20" max="20" width="8" style="179" customWidth="1"/>
    <col min="21" max="23" width="5.875" style="179" customWidth="1"/>
    <col min="24" max="24" width="7.75" style="179" customWidth="1"/>
    <col min="25" max="16384" width="7.5" style="179"/>
  </cols>
  <sheetData>
    <row r="1" spans="1:48" ht="15" customHeight="1" x14ac:dyDescent="0.15">
      <c r="A1" s="135"/>
      <c r="B1" s="413"/>
      <c r="C1" s="413"/>
      <c r="D1" s="413"/>
      <c r="Z1" s="414"/>
      <c r="AA1" s="414"/>
      <c r="AB1" s="414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</row>
    <row r="2" spans="1:48" ht="12.75" customHeight="1" x14ac:dyDescent="0.15">
      <c r="B2" s="135" t="str">
        <f>近交雑31!B2&amp;"　（つづき）"</f>
        <v>(4)交雑牛チルド「3」の品目別価格　（つづき）</v>
      </c>
      <c r="C2" s="415"/>
      <c r="D2" s="415"/>
      <c r="Z2" s="134"/>
      <c r="AA2" s="416"/>
      <c r="AB2" s="41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1:48" ht="12.75" customHeight="1" x14ac:dyDescent="0.15">
      <c r="B3" s="415"/>
      <c r="C3" s="415"/>
      <c r="D3" s="415"/>
      <c r="X3" s="180" t="s">
        <v>87</v>
      </c>
      <c r="Z3" s="416"/>
      <c r="AA3" s="416"/>
      <c r="AB3" s="41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81"/>
    </row>
    <row r="4" spans="1:48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1:48" ht="13.5" customHeight="1" x14ac:dyDescent="0.15">
      <c r="B5" s="139"/>
      <c r="C5" s="347" t="s">
        <v>260</v>
      </c>
      <c r="D5" s="346"/>
      <c r="E5" s="372" t="s">
        <v>283</v>
      </c>
      <c r="F5" s="373"/>
      <c r="G5" s="373"/>
      <c r="H5" s="374"/>
      <c r="I5" s="372" t="s">
        <v>284</v>
      </c>
      <c r="J5" s="373"/>
      <c r="K5" s="373"/>
      <c r="L5" s="374"/>
      <c r="M5" s="372" t="s">
        <v>285</v>
      </c>
      <c r="N5" s="373"/>
      <c r="O5" s="373"/>
      <c r="P5" s="374"/>
      <c r="Q5" s="372" t="s">
        <v>286</v>
      </c>
      <c r="R5" s="373"/>
      <c r="S5" s="373"/>
      <c r="T5" s="374"/>
      <c r="U5" s="372" t="s">
        <v>287</v>
      </c>
      <c r="V5" s="373"/>
      <c r="W5" s="373"/>
      <c r="X5" s="374"/>
      <c r="Y5" s="176"/>
      <c r="Z5" s="134"/>
      <c r="AA5" s="375"/>
      <c r="AB5" s="376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</row>
    <row r="6" spans="1:48" ht="13.5" customHeight="1" x14ac:dyDescent="0.15">
      <c r="B6" s="350" t="s">
        <v>277</v>
      </c>
      <c r="C6" s="376"/>
      <c r="D6" s="352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Q6" s="378" t="s">
        <v>278</v>
      </c>
      <c r="R6" s="378" t="s">
        <v>174</v>
      </c>
      <c r="S6" s="378" t="s">
        <v>279</v>
      </c>
      <c r="T6" s="378" t="s">
        <v>98</v>
      </c>
      <c r="U6" s="378" t="s">
        <v>278</v>
      </c>
      <c r="V6" s="378" t="s">
        <v>174</v>
      </c>
      <c r="W6" s="378" t="s">
        <v>279</v>
      </c>
      <c r="X6" s="378" t="s">
        <v>98</v>
      </c>
      <c r="Z6" s="376"/>
      <c r="AA6" s="376"/>
      <c r="AB6" s="376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</row>
    <row r="7" spans="1:48" ht="13.5" customHeight="1" x14ac:dyDescent="0.15">
      <c r="B7" s="149"/>
      <c r="C7" s="150"/>
      <c r="D7" s="16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Q7" s="380"/>
      <c r="R7" s="380"/>
      <c r="S7" s="380" t="s">
        <v>280</v>
      </c>
      <c r="T7" s="380"/>
      <c r="U7" s="380"/>
      <c r="V7" s="380"/>
      <c r="W7" s="380" t="s">
        <v>280</v>
      </c>
      <c r="X7" s="380"/>
      <c r="Z7" s="134"/>
      <c r="AA7" s="134"/>
      <c r="AB7" s="134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</row>
    <row r="8" spans="1:48" ht="13.5" customHeight="1" x14ac:dyDescent="0.15">
      <c r="B8" s="157" t="s">
        <v>297</v>
      </c>
      <c r="C8" s="313">
        <v>22</v>
      </c>
      <c r="D8" s="155" t="s">
        <v>298</v>
      </c>
      <c r="E8" s="354">
        <v>788</v>
      </c>
      <c r="F8" s="354">
        <v>998</v>
      </c>
      <c r="G8" s="354">
        <v>1237</v>
      </c>
      <c r="H8" s="354">
        <v>360464</v>
      </c>
      <c r="I8" s="354">
        <v>1313</v>
      </c>
      <c r="J8" s="354">
        <v>1890</v>
      </c>
      <c r="K8" s="354">
        <v>1610</v>
      </c>
      <c r="L8" s="354">
        <v>102862</v>
      </c>
      <c r="M8" s="354">
        <v>1313</v>
      </c>
      <c r="N8" s="354">
        <v>1890</v>
      </c>
      <c r="O8" s="354">
        <v>1615</v>
      </c>
      <c r="P8" s="354">
        <v>107609</v>
      </c>
      <c r="Q8" s="354">
        <v>1344</v>
      </c>
      <c r="R8" s="354">
        <v>1943</v>
      </c>
      <c r="S8" s="354">
        <v>1636</v>
      </c>
      <c r="T8" s="354">
        <v>90776</v>
      </c>
      <c r="U8" s="354">
        <v>1155</v>
      </c>
      <c r="V8" s="354">
        <v>1785</v>
      </c>
      <c r="W8" s="354">
        <v>1444</v>
      </c>
      <c r="X8" s="357">
        <v>158688</v>
      </c>
      <c r="Z8" s="138"/>
      <c r="AA8" s="313"/>
      <c r="AB8" s="134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</row>
    <row r="9" spans="1:48" ht="13.5" customHeight="1" x14ac:dyDescent="0.15">
      <c r="B9" s="157"/>
      <c r="C9" s="313">
        <v>23</v>
      </c>
      <c r="D9" s="155"/>
      <c r="E9" s="158">
        <v>840</v>
      </c>
      <c r="F9" s="158">
        <v>1680</v>
      </c>
      <c r="G9" s="158">
        <v>1335.647939269408</v>
      </c>
      <c r="H9" s="158">
        <v>271031.79999999993</v>
      </c>
      <c r="I9" s="158">
        <v>1470</v>
      </c>
      <c r="J9" s="158">
        <v>2047.5</v>
      </c>
      <c r="K9" s="158">
        <v>1673.9566267882392</v>
      </c>
      <c r="L9" s="158">
        <v>65300.499999999993</v>
      </c>
      <c r="M9" s="158">
        <v>1470</v>
      </c>
      <c r="N9" s="158">
        <v>2100</v>
      </c>
      <c r="O9" s="158">
        <v>1723.4718123713571</v>
      </c>
      <c r="P9" s="158">
        <v>73734.499999999985</v>
      </c>
      <c r="Q9" s="159">
        <v>1470</v>
      </c>
      <c r="R9" s="158">
        <v>2047.5</v>
      </c>
      <c r="S9" s="158">
        <v>1742.3217152732768</v>
      </c>
      <c r="T9" s="158">
        <v>60999.9</v>
      </c>
      <c r="U9" s="158">
        <v>1260</v>
      </c>
      <c r="V9" s="158">
        <v>1942.5</v>
      </c>
      <c r="W9" s="158">
        <v>1553.4007566755718</v>
      </c>
      <c r="X9" s="159">
        <v>97805.900000000009</v>
      </c>
      <c r="Z9" s="138"/>
      <c r="AA9" s="313"/>
      <c r="AB9" s="134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</row>
    <row r="10" spans="1:48" ht="13.5" customHeight="1" x14ac:dyDescent="0.15">
      <c r="B10" s="358"/>
      <c r="C10" s="315">
        <v>24</v>
      </c>
      <c r="D10" s="160"/>
      <c r="E10" s="238">
        <v>735</v>
      </c>
      <c r="F10" s="238">
        <v>1539.1950000000002</v>
      </c>
      <c r="G10" s="239">
        <v>1098.3004379471727</v>
      </c>
      <c r="H10" s="238">
        <v>470915.9</v>
      </c>
      <c r="I10" s="238">
        <v>1365</v>
      </c>
      <c r="J10" s="238">
        <v>1963.5</v>
      </c>
      <c r="K10" s="239">
        <v>1544.4923372214364</v>
      </c>
      <c r="L10" s="238">
        <v>154634.69999999998</v>
      </c>
      <c r="M10" s="238">
        <v>1365</v>
      </c>
      <c r="N10" s="238">
        <v>2047.5</v>
      </c>
      <c r="O10" s="239">
        <v>1582.4579001830184</v>
      </c>
      <c r="P10" s="238">
        <v>169336.6</v>
      </c>
      <c r="Q10" s="318">
        <v>1289.19</v>
      </c>
      <c r="R10" s="240">
        <v>2047.5</v>
      </c>
      <c r="S10" s="239">
        <v>1579.5622403634966</v>
      </c>
      <c r="T10" s="238">
        <v>154959.20000000001</v>
      </c>
      <c r="U10" s="238">
        <v>1155</v>
      </c>
      <c r="V10" s="238">
        <v>1837.5</v>
      </c>
      <c r="W10" s="239">
        <v>1467.6584105787169</v>
      </c>
      <c r="X10" s="238">
        <v>192590.69999999998</v>
      </c>
      <c r="Z10" s="138"/>
      <c r="AA10" s="313"/>
      <c r="AB10" s="134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</row>
    <row r="11" spans="1:48" ht="13.5" customHeight="1" x14ac:dyDescent="0.15">
      <c r="B11" s="417"/>
      <c r="C11" s="418">
        <v>4</v>
      </c>
      <c r="D11" s="419"/>
      <c r="E11" s="354">
        <v>1099.98</v>
      </c>
      <c r="F11" s="354">
        <v>1417.5</v>
      </c>
      <c r="G11" s="354">
        <v>1195.5121700016814</v>
      </c>
      <c r="H11" s="354">
        <v>46578.7</v>
      </c>
      <c r="I11" s="354">
        <v>1365</v>
      </c>
      <c r="J11" s="354">
        <v>1732.5</v>
      </c>
      <c r="K11" s="354">
        <v>1591.5949041838687</v>
      </c>
      <c r="L11" s="354">
        <v>15148.9</v>
      </c>
      <c r="M11" s="354">
        <v>1365</v>
      </c>
      <c r="N11" s="354">
        <v>1732.5</v>
      </c>
      <c r="O11" s="354">
        <v>1607.7766626616719</v>
      </c>
      <c r="P11" s="354">
        <v>15314.5</v>
      </c>
      <c r="Q11" s="354">
        <v>1417.5</v>
      </c>
      <c r="R11" s="354">
        <v>1785</v>
      </c>
      <c r="S11" s="354">
        <v>1632.8865348312959</v>
      </c>
      <c r="T11" s="354">
        <v>14045.400000000001</v>
      </c>
      <c r="U11" s="354">
        <v>1260</v>
      </c>
      <c r="V11" s="354">
        <v>1680</v>
      </c>
      <c r="W11" s="354">
        <v>1511.6002829838558</v>
      </c>
      <c r="X11" s="357">
        <v>19020</v>
      </c>
      <c r="Z11" s="421"/>
      <c r="AA11" s="418"/>
      <c r="AB11" s="418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</row>
    <row r="12" spans="1:48" ht="13.5" customHeight="1" x14ac:dyDescent="0.15">
      <c r="B12" s="417"/>
      <c r="C12" s="418">
        <v>5</v>
      </c>
      <c r="D12" s="419"/>
      <c r="E12" s="354">
        <v>1050</v>
      </c>
      <c r="F12" s="354">
        <v>1417.5</v>
      </c>
      <c r="G12" s="354">
        <v>1197.7200018688602</v>
      </c>
      <c r="H12" s="354">
        <v>60328.5</v>
      </c>
      <c r="I12" s="354">
        <v>1417.5</v>
      </c>
      <c r="J12" s="354">
        <v>1764</v>
      </c>
      <c r="K12" s="354">
        <v>1603.7368079022613</v>
      </c>
      <c r="L12" s="354">
        <v>18556.199999999997</v>
      </c>
      <c r="M12" s="354">
        <v>1417.5</v>
      </c>
      <c r="N12" s="354">
        <v>1764</v>
      </c>
      <c r="O12" s="354">
        <v>1617.5807761301755</v>
      </c>
      <c r="P12" s="354">
        <v>20414.600000000002</v>
      </c>
      <c r="Q12" s="354">
        <v>1417.5</v>
      </c>
      <c r="R12" s="354">
        <v>1764</v>
      </c>
      <c r="S12" s="354">
        <v>1604.1137135182862</v>
      </c>
      <c r="T12" s="354">
        <v>18105.5</v>
      </c>
      <c r="U12" s="354">
        <v>1312.5</v>
      </c>
      <c r="V12" s="354">
        <v>1680</v>
      </c>
      <c r="W12" s="354">
        <v>1542.3982349116498</v>
      </c>
      <c r="X12" s="357">
        <v>23208.800000000003</v>
      </c>
      <c r="Z12" s="421"/>
      <c r="AA12" s="418"/>
      <c r="AB12" s="418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</row>
    <row r="13" spans="1:48" ht="13.5" customHeight="1" x14ac:dyDescent="0.15">
      <c r="B13" s="417"/>
      <c r="C13" s="418">
        <v>6</v>
      </c>
      <c r="D13" s="419"/>
      <c r="E13" s="354">
        <v>1050</v>
      </c>
      <c r="F13" s="354">
        <v>1470</v>
      </c>
      <c r="G13" s="354">
        <v>1214.9539666223495</v>
      </c>
      <c r="H13" s="354">
        <v>41470</v>
      </c>
      <c r="I13" s="354">
        <v>1365</v>
      </c>
      <c r="J13" s="354">
        <v>1785</v>
      </c>
      <c r="K13" s="354">
        <v>1594.5830953912971</v>
      </c>
      <c r="L13" s="354">
        <v>14403.699999999999</v>
      </c>
      <c r="M13" s="354">
        <v>1470</v>
      </c>
      <c r="N13" s="354">
        <v>1785</v>
      </c>
      <c r="O13" s="354">
        <v>1655.1651247879126</v>
      </c>
      <c r="P13" s="354">
        <v>15273.2</v>
      </c>
      <c r="Q13" s="354">
        <v>1470</v>
      </c>
      <c r="R13" s="354">
        <v>1785</v>
      </c>
      <c r="S13" s="354">
        <v>1639.4514679352264</v>
      </c>
      <c r="T13" s="354">
        <v>13603.5</v>
      </c>
      <c r="U13" s="354">
        <v>1365</v>
      </c>
      <c r="V13" s="354">
        <v>1732.5</v>
      </c>
      <c r="W13" s="354">
        <v>1526.3293269230771</v>
      </c>
      <c r="X13" s="357">
        <v>20018.900000000001</v>
      </c>
      <c r="Z13" s="421"/>
      <c r="AA13" s="418"/>
      <c r="AB13" s="418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</row>
    <row r="14" spans="1:48" ht="13.5" customHeight="1" x14ac:dyDescent="0.15">
      <c r="B14" s="417"/>
      <c r="C14" s="418">
        <v>7</v>
      </c>
      <c r="D14" s="419"/>
      <c r="E14" s="354">
        <v>1050</v>
      </c>
      <c r="F14" s="354">
        <v>1449</v>
      </c>
      <c r="G14" s="354">
        <v>1185.5005148346158</v>
      </c>
      <c r="H14" s="354">
        <v>56538</v>
      </c>
      <c r="I14" s="357">
        <v>1365</v>
      </c>
      <c r="J14" s="354">
        <v>1785</v>
      </c>
      <c r="K14" s="354">
        <v>1618.4836314847942</v>
      </c>
      <c r="L14" s="357">
        <v>19696.699999999997</v>
      </c>
      <c r="M14" s="354">
        <v>1365</v>
      </c>
      <c r="N14" s="354">
        <v>1890</v>
      </c>
      <c r="O14" s="354">
        <v>1663.2701243796334</v>
      </c>
      <c r="P14" s="357">
        <v>20403.699999999997</v>
      </c>
      <c r="Q14" s="354">
        <v>1365</v>
      </c>
      <c r="R14" s="354">
        <v>1890</v>
      </c>
      <c r="S14" s="354">
        <v>1669.1826931643377</v>
      </c>
      <c r="T14" s="354">
        <v>20278.2</v>
      </c>
      <c r="U14" s="354">
        <v>1155</v>
      </c>
      <c r="V14" s="354">
        <v>1680</v>
      </c>
      <c r="W14" s="354">
        <v>1477.4229020722987</v>
      </c>
      <c r="X14" s="357">
        <v>24258.2</v>
      </c>
      <c r="Z14" s="421"/>
      <c r="AA14" s="418"/>
      <c r="AB14" s="418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</row>
    <row r="15" spans="1:48" ht="13.5" customHeight="1" x14ac:dyDescent="0.15">
      <c r="B15" s="417"/>
      <c r="C15" s="418">
        <v>8</v>
      </c>
      <c r="D15" s="419"/>
      <c r="E15" s="354">
        <v>1050</v>
      </c>
      <c r="F15" s="354">
        <v>1470</v>
      </c>
      <c r="G15" s="354">
        <v>1176.7273406839845</v>
      </c>
      <c r="H15" s="354">
        <v>47793</v>
      </c>
      <c r="I15" s="354">
        <v>1365</v>
      </c>
      <c r="J15" s="354">
        <v>1837.5</v>
      </c>
      <c r="K15" s="354">
        <v>1622.0499182441358</v>
      </c>
      <c r="L15" s="354">
        <v>12479.7</v>
      </c>
      <c r="M15" s="354">
        <v>1365</v>
      </c>
      <c r="N15" s="354">
        <v>1890</v>
      </c>
      <c r="O15" s="357">
        <v>1683.9321110857666</v>
      </c>
      <c r="P15" s="354">
        <v>13920.8</v>
      </c>
      <c r="Q15" s="354">
        <v>1365</v>
      </c>
      <c r="R15" s="354">
        <v>1890</v>
      </c>
      <c r="S15" s="354">
        <v>1675.1851247030881</v>
      </c>
      <c r="T15" s="354">
        <v>13949.5</v>
      </c>
      <c r="U15" s="354">
        <v>1155</v>
      </c>
      <c r="V15" s="354">
        <v>1680</v>
      </c>
      <c r="W15" s="354">
        <v>1490.1378752730416</v>
      </c>
      <c r="X15" s="357">
        <v>13587.300000000001</v>
      </c>
      <c r="Z15" s="421"/>
      <c r="AA15" s="418"/>
      <c r="AB15" s="418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</row>
    <row r="16" spans="1:48" ht="13.5" customHeight="1" x14ac:dyDescent="0.15">
      <c r="B16" s="417"/>
      <c r="C16" s="418">
        <v>9</v>
      </c>
      <c r="D16" s="419"/>
      <c r="E16" s="354">
        <v>997.5</v>
      </c>
      <c r="F16" s="354">
        <v>1470</v>
      </c>
      <c r="G16" s="354">
        <v>1177.9105644978463</v>
      </c>
      <c r="H16" s="354">
        <v>34141.300000000003</v>
      </c>
      <c r="I16" s="354">
        <v>1365</v>
      </c>
      <c r="J16" s="354">
        <v>1942.5</v>
      </c>
      <c r="K16" s="354">
        <v>1618.8345489175881</v>
      </c>
      <c r="L16" s="354">
        <v>10881.3</v>
      </c>
      <c r="M16" s="354">
        <v>1365</v>
      </c>
      <c r="N16" s="354">
        <v>2000.04</v>
      </c>
      <c r="O16" s="354">
        <v>1665.2936479821242</v>
      </c>
      <c r="P16" s="354">
        <v>14646.3</v>
      </c>
      <c r="Q16" s="354">
        <v>1365</v>
      </c>
      <c r="R16" s="354">
        <v>2000.04</v>
      </c>
      <c r="S16" s="354">
        <v>1686.4529884093035</v>
      </c>
      <c r="T16" s="354">
        <v>12028.7</v>
      </c>
      <c r="U16" s="354">
        <v>1260</v>
      </c>
      <c r="V16" s="354">
        <v>1785</v>
      </c>
      <c r="W16" s="354">
        <v>1572.610635367387</v>
      </c>
      <c r="X16" s="357">
        <v>14450.3</v>
      </c>
      <c r="Z16" s="421"/>
      <c r="AA16" s="418"/>
      <c r="AB16" s="418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</row>
    <row r="17" spans="2:48" ht="13.5" customHeight="1" x14ac:dyDescent="0.15">
      <c r="B17" s="417"/>
      <c r="C17" s="418">
        <v>10</v>
      </c>
      <c r="D17" s="419"/>
      <c r="E17" s="354">
        <v>892.5</v>
      </c>
      <c r="F17" s="354">
        <v>1539.1950000000002</v>
      </c>
      <c r="G17" s="354">
        <v>1161.8718765319461</v>
      </c>
      <c r="H17" s="354">
        <v>53264.6</v>
      </c>
      <c r="I17" s="354">
        <v>1365</v>
      </c>
      <c r="J17" s="354">
        <v>1963.5</v>
      </c>
      <c r="K17" s="354">
        <v>1665.8657109508281</v>
      </c>
      <c r="L17" s="354">
        <v>16383.2</v>
      </c>
      <c r="M17" s="354">
        <v>1417.5</v>
      </c>
      <c r="N17" s="354">
        <v>2047.5</v>
      </c>
      <c r="O17" s="354">
        <v>1702.9239070732551</v>
      </c>
      <c r="P17" s="354">
        <v>18964.3</v>
      </c>
      <c r="Q17" s="354">
        <v>1428</v>
      </c>
      <c r="R17" s="354">
        <v>2047.5</v>
      </c>
      <c r="S17" s="354">
        <v>1696.4272056087725</v>
      </c>
      <c r="T17" s="354">
        <v>17450.2</v>
      </c>
      <c r="U17" s="354">
        <v>1365</v>
      </c>
      <c r="V17" s="354">
        <v>1837.5</v>
      </c>
      <c r="W17" s="354">
        <v>1604.9843253540612</v>
      </c>
      <c r="X17" s="357">
        <v>20998.199999999997</v>
      </c>
      <c r="Z17" s="421"/>
      <c r="AA17" s="418"/>
      <c r="AB17" s="418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</row>
    <row r="18" spans="2:48" ht="13.5" customHeight="1" x14ac:dyDescent="0.15">
      <c r="B18" s="417"/>
      <c r="C18" s="418">
        <v>11</v>
      </c>
      <c r="D18" s="419"/>
      <c r="E18" s="354">
        <v>735</v>
      </c>
      <c r="F18" s="354">
        <v>1421.175</v>
      </c>
      <c r="G18" s="354">
        <v>1043.8057104617446</v>
      </c>
      <c r="H18" s="354">
        <v>36283.600000000006</v>
      </c>
      <c r="I18" s="354">
        <v>1365</v>
      </c>
      <c r="J18" s="354">
        <v>1949.7450000000001</v>
      </c>
      <c r="K18" s="354">
        <v>1638.9210723767749</v>
      </c>
      <c r="L18" s="354">
        <v>14944.399999999998</v>
      </c>
      <c r="M18" s="354">
        <v>1365</v>
      </c>
      <c r="N18" s="354">
        <v>1995</v>
      </c>
      <c r="O18" s="354">
        <v>1671.5738524376059</v>
      </c>
      <c r="P18" s="354">
        <v>15497.600000000002</v>
      </c>
      <c r="Q18" s="354">
        <v>1365</v>
      </c>
      <c r="R18" s="354">
        <v>1890</v>
      </c>
      <c r="S18" s="354">
        <v>1656.1433999474104</v>
      </c>
      <c r="T18" s="354">
        <v>14254</v>
      </c>
      <c r="U18" s="354">
        <v>1365</v>
      </c>
      <c r="V18" s="354">
        <v>1837.5</v>
      </c>
      <c r="W18" s="354">
        <v>1610.3014152612338</v>
      </c>
      <c r="X18" s="357">
        <v>16709.599999999999</v>
      </c>
      <c r="Z18" s="421"/>
      <c r="AA18" s="418"/>
      <c r="AB18" s="418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</row>
    <row r="19" spans="2:48" ht="13.5" customHeight="1" x14ac:dyDescent="0.15">
      <c r="B19" s="417"/>
      <c r="C19" s="418">
        <v>12</v>
      </c>
      <c r="D19" s="419"/>
      <c r="E19" s="354">
        <v>735</v>
      </c>
      <c r="F19" s="354">
        <v>1365</v>
      </c>
      <c r="G19" s="354">
        <v>1072.1405501989077</v>
      </c>
      <c r="H19" s="354">
        <v>49194.5</v>
      </c>
      <c r="I19" s="354">
        <v>1365</v>
      </c>
      <c r="J19" s="354">
        <v>1837.5</v>
      </c>
      <c r="K19" s="354">
        <v>1636.3200619474735</v>
      </c>
      <c r="L19" s="354">
        <v>17924</v>
      </c>
      <c r="M19" s="354">
        <v>1365</v>
      </c>
      <c r="N19" s="354">
        <v>1837.5</v>
      </c>
      <c r="O19" s="354">
        <v>1670.4340633393351</v>
      </c>
      <c r="P19" s="354">
        <v>18415.400000000001</v>
      </c>
      <c r="Q19" s="354">
        <v>1365</v>
      </c>
      <c r="R19" s="354">
        <v>1837.5</v>
      </c>
      <c r="S19" s="354">
        <v>1652.5389898989904</v>
      </c>
      <c r="T19" s="354">
        <v>18163.7</v>
      </c>
      <c r="U19" s="354">
        <v>1365</v>
      </c>
      <c r="V19" s="354">
        <v>1732.5</v>
      </c>
      <c r="W19" s="354">
        <v>1543.2862770847012</v>
      </c>
      <c r="X19" s="357">
        <v>18794</v>
      </c>
      <c r="Z19" s="421"/>
      <c r="AA19" s="418"/>
      <c r="AB19" s="418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</row>
    <row r="20" spans="2:48" ht="13.5" customHeight="1" x14ac:dyDescent="0.15">
      <c r="B20" s="417" t="s">
        <v>299</v>
      </c>
      <c r="C20" s="418">
        <v>1</v>
      </c>
      <c r="D20" s="419" t="s">
        <v>300</v>
      </c>
      <c r="E20" s="355">
        <v>735</v>
      </c>
      <c r="F20" s="357">
        <v>1365</v>
      </c>
      <c r="G20" s="354">
        <v>1023.2263895674395</v>
      </c>
      <c r="H20" s="354">
        <v>47749.000000000007</v>
      </c>
      <c r="I20" s="354">
        <v>1155</v>
      </c>
      <c r="J20" s="354">
        <v>1785</v>
      </c>
      <c r="K20" s="354">
        <v>1545.8481199662326</v>
      </c>
      <c r="L20" s="354">
        <v>18336.899999999998</v>
      </c>
      <c r="M20" s="357">
        <v>1155</v>
      </c>
      <c r="N20" s="354">
        <v>1890</v>
      </c>
      <c r="O20" s="354">
        <v>1637.6283168128102</v>
      </c>
      <c r="P20" s="354">
        <v>20092.500000000004</v>
      </c>
      <c r="Q20" s="354">
        <v>1155</v>
      </c>
      <c r="R20" s="354">
        <v>1890</v>
      </c>
      <c r="S20" s="354">
        <v>1644.0979983987195</v>
      </c>
      <c r="T20" s="354">
        <v>17293.400000000001</v>
      </c>
      <c r="U20" s="354">
        <v>1155</v>
      </c>
      <c r="V20" s="354">
        <v>1732.5</v>
      </c>
      <c r="W20" s="354">
        <v>1497.77034374712</v>
      </c>
      <c r="X20" s="357">
        <v>20285.800000000003</v>
      </c>
      <c r="Z20" s="421"/>
      <c r="AA20" s="418"/>
      <c r="AB20" s="418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</row>
    <row r="21" spans="2:48" ht="13.5" customHeight="1" x14ac:dyDescent="0.15">
      <c r="B21" s="417"/>
      <c r="C21" s="418">
        <v>2</v>
      </c>
      <c r="D21" s="419"/>
      <c r="E21" s="354">
        <v>840</v>
      </c>
      <c r="F21" s="354">
        <v>1378.125</v>
      </c>
      <c r="G21" s="354">
        <v>1068.3447124557101</v>
      </c>
      <c r="H21" s="354">
        <v>38936</v>
      </c>
      <c r="I21" s="354">
        <v>1260</v>
      </c>
      <c r="J21" s="354">
        <v>1732.5</v>
      </c>
      <c r="K21" s="354">
        <v>1543.8092392604999</v>
      </c>
      <c r="L21" s="354">
        <v>14424.5</v>
      </c>
      <c r="M21" s="354">
        <v>1260</v>
      </c>
      <c r="N21" s="354">
        <v>1680</v>
      </c>
      <c r="O21" s="354">
        <v>1565.7107514075358</v>
      </c>
      <c r="P21" s="354">
        <v>14569.2</v>
      </c>
      <c r="Q21" s="354">
        <v>1260</v>
      </c>
      <c r="R21" s="354">
        <v>1680</v>
      </c>
      <c r="S21" s="354">
        <v>1556.3329414554148</v>
      </c>
      <c r="T21" s="354">
        <v>13752.199999999999</v>
      </c>
      <c r="U21" s="354">
        <v>1260</v>
      </c>
      <c r="V21" s="354">
        <v>1680</v>
      </c>
      <c r="W21" s="354">
        <v>1499.844355937533</v>
      </c>
      <c r="X21" s="357">
        <v>17806.8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</row>
    <row r="22" spans="2:48" ht="13.5" customHeight="1" x14ac:dyDescent="0.15">
      <c r="B22" s="417"/>
      <c r="C22" s="418">
        <v>3</v>
      </c>
      <c r="D22" s="419"/>
      <c r="E22" s="354">
        <v>892.5</v>
      </c>
      <c r="F22" s="354">
        <v>1417.5</v>
      </c>
      <c r="G22" s="354">
        <v>1132.0442007429965</v>
      </c>
      <c r="H22" s="354">
        <v>42441</v>
      </c>
      <c r="I22" s="354">
        <v>1365</v>
      </c>
      <c r="J22" s="354">
        <v>1750.665</v>
      </c>
      <c r="K22" s="354">
        <v>1593.4620429031897</v>
      </c>
      <c r="L22" s="354">
        <v>13556.9</v>
      </c>
      <c r="M22" s="354">
        <v>1365</v>
      </c>
      <c r="N22" s="354">
        <v>1890</v>
      </c>
      <c r="O22" s="354">
        <v>1618.3787323710887</v>
      </c>
      <c r="P22" s="354">
        <v>15420.7</v>
      </c>
      <c r="Q22" s="354">
        <v>1365</v>
      </c>
      <c r="R22" s="354">
        <v>1890</v>
      </c>
      <c r="S22" s="354">
        <v>1617.6829290195126</v>
      </c>
      <c r="T22" s="354">
        <v>13618.7</v>
      </c>
      <c r="U22" s="354">
        <v>1312.5</v>
      </c>
      <c r="V22" s="354">
        <v>1627.5</v>
      </c>
      <c r="W22" s="354">
        <v>1513.7135828734795</v>
      </c>
      <c r="X22" s="357">
        <v>14828.600000000002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2:48" ht="13.5" customHeight="1" x14ac:dyDescent="0.15">
      <c r="B23" s="423"/>
      <c r="C23" s="424">
        <v>4</v>
      </c>
      <c r="D23" s="425"/>
      <c r="E23" s="359">
        <v>945</v>
      </c>
      <c r="F23" s="368">
        <v>1793.5049999999999</v>
      </c>
      <c r="G23" s="360">
        <v>1271.4589984483964</v>
      </c>
      <c r="H23" s="359">
        <v>61991.9</v>
      </c>
      <c r="I23" s="359">
        <v>1470</v>
      </c>
      <c r="J23" s="359">
        <v>1732.5</v>
      </c>
      <c r="K23" s="359">
        <v>1636.4815887779218</v>
      </c>
      <c r="L23" s="359">
        <v>19616.400000000001</v>
      </c>
      <c r="M23" s="359">
        <v>1522.5</v>
      </c>
      <c r="N23" s="359">
        <v>1890</v>
      </c>
      <c r="O23" s="359">
        <v>1701.1710251398531</v>
      </c>
      <c r="P23" s="359">
        <v>21742.5</v>
      </c>
      <c r="Q23" s="359">
        <v>1575</v>
      </c>
      <c r="R23" s="359">
        <v>1890</v>
      </c>
      <c r="S23" s="359">
        <v>1700.7083661129723</v>
      </c>
      <c r="T23" s="359">
        <v>20802.599999999999</v>
      </c>
      <c r="U23" s="359">
        <v>1365</v>
      </c>
      <c r="V23" s="359">
        <v>1680</v>
      </c>
      <c r="W23" s="359">
        <v>1547.5151846665503</v>
      </c>
      <c r="X23" s="360">
        <v>23911.200000000001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</row>
    <row r="24" spans="2:48" ht="13.5" customHeight="1" x14ac:dyDescent="0.15">
      <c r="B24" s="427"/>
      <c r="C24" s="428"/>
      <c r="D24" s="429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</row>
    <row r="25" spans="2:48" ht="13.5" customHeight="1" x14ac:dyDescent="0.15">
      <c r="B25" s="397"/>
      <c r="C25" s="428"/>
      <c r="D25" s="430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</row>
    <row r="26" spans="2:48" ht="13.5" customHeight="1" x14ac:dyDescent="0.15">
      <c r="B26" s="427" t="s">
        <v>127</v>
      </c>
      <c r="C26" s="428"/>
      <c r="D26" s="429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</row>
    <row r="27" spans="2:48" ht="13.5" customHeight="1" x14ac:dyDescent="0.15">
      <c r="B27" s="400">
        <v>41365</v>
      </c>
      <c r="C27" s="401"/>
      <c r="D27" s="402">
        <v>41369</v>
      </c>
      <c r="E27" s="354">
        <v>945</v>
      </c>
      <c r="F27" s="354">
        <v>1340.01</v>
      </c>
      <c r="G27" s="354">
        <v>1027.9854332449154</v>
      </c>
      <c r="H27" s="354">
        <v>16698.400000000001</v>
      </c>
      <c r="I27" s="354">
        <v>1522.5</v>
      </c>
      <c r="J27" s="354">
        <v>1732.5</v>
      </c>
      <c r="K27" s="354">
        <v>1661.7070889556821</v>
      </c>
      <c r="L27" s="354">
        <v>5100.3</v>
      </c>
      <c r="M27" s="354">
        <v>1522.5</v>
      </c>
      <c r="N27" s="354">
        <v>1890</v>
      </c>
      <c r="O27" s="354">
        <v>1706.4137116672546</v>
      </c>
      <c r="P27" s="354">
        <v>5339.3</v>
      </c>
      <c r="Q27" s="354">
        <v>1575</v>
      </c>
      <c r="R27" s="354">
        <v>1890</v>
      </c>
      <c r="S27" s="354">
        <v>1707.9176944857716</v>
      </c>
      <c r="T27" s="354">
        <v>5086</v>
      </c>
      <c r="U27" s="354">
        <v>1365</v>
      </c>
      <c r="V27" s="354">
        <v>1627.5</v>
      </c>
      <c r="W27" s="354">
        <v>1551.5755224139425</v>
      </c>
      <c r="X27" s="354">
        <v>6104.7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</row>
    <row r="28" spans="2:48" ht="13.5" customHeight="1" x14ac:dyDescent="0.15">
      <c r="B28" s="403" t="s">
        <v>128</v>
      </c>
      <c r="C28" s="404"/>
      <c r="D28" s="402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</row>
    <row r="29" spans="2:48" ht="13.5" customHeight="1" x14ac:dyDescent="0.15">
      <c r="B29" s="400">
        <v>41372</v>
      </c>
      <c r="C29" s="401"/>
      <c r="D29" s="402">
        <v>41376</v>
      </c>
      <c r="E29" s="354">
        <v>1050</v>
      </c>
      <c r="F29" s="354">
        <v>1365</v>
      </c>
      <c r="G29" s="354">
        <v>1208.7789033119009</v>
      </c>
      <c r="H29" s="354">
        <v>6106.4</v>
      </c>
      <c r="I29" s="354">
        <v>1470</v>
      </c>
      <c r="J29" s="354">
        <v>1680</v>
      </c>
      <c r="K29" s="354">
        <v>1603.4659041394339</v>
      </c>
      <c r="L29" s="354">
        <v>2248.6999999999998</v>
      </c>
      <c r="M29" s="354">
        <v>1575</v>
      </c>
      <c r="N29" s="354">
        <v>1890</v>
      </c>
      <c r="O29" s="354">
        <v>1726.155571227079</v>
      </c>
      <c r="P29" s="354">
        <v>2865</v>
      </c>
      <c r="Q29" s="354">
        <v>1575</v>
      </c>
      <c r="R29" s="354">
        <v>1890</v>
      </c>
      <c r="S29" s="354">
        <v>1748.531153184166</v>
      </c>
      <c r="T29" s="354">
        <v>2466.6</v>
      </c>
      <c r="U29" s="354">
        <v>1365</v>
      </c>
      <c r="V29" s="354">
        <v>1627.5</v>
      </c>
      <c r="W29" s="354">
        <v>1544.7331203111976</v>
      </c>
      <c r="X29" s="354">
        <v>2104.9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</row>
    <row r="30" spans="2:48" ht="13.5" customHeight="1" x14ac:dyDescent="0.15">
      <c r="B30" s="403" t="s">
        <v>129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</row>
    <row r="31" spans="2:48" ht="13.5" customHeight="1" x14ac:dyDescent="0.15">
      <c r="B31" s="400">
        <v>41379</v>
      </c>
      <c r="C31" s="401"/>
      <c r="D31" s="402">
        <v>41383</v>
      </c>
      <c r="E31" s="241">
        <v>1050</v>
      </c>
      <c r="F31" s="241">
        <v>1743.21</v>
      </c>
      <c r="G31" s="241">
        <v>1356.7728118966629</v>
      </c>
      <c r="H31" s="241">
        <v>16886</v>
      </c>
      <c r="I31" s="241">
        <v>1470</v>
      </c>
      <c r="J31" s="241">
        <v>1680</v>
      </c>
      <c r="K31" s="241">
        <v>1605.8260283523127</v>
      </c>
      <c r="L31" s="241">
        <v>5464.4</v>
      </c>
      <c r="M31" s="241">
        <v>1575</v>
      </c>
      <c r="N31" s="241">
        <v>1785</v>
      </c>
      <c r="O31" s="241">
        <v>1678.9499499021902</v>
      </c>
      <c r="P31" s="241">
        <v>6252.3</v>
      </c>
      <c r="Q31" s="241">
        <v>1575</v>
      </c>
      <c r="R31" s="241">
        <v>1785</v>
      </c>
      <c r="S31" s="241">
        <v>1674.6718616262488</v>
      </c>
      <c r="T31" s="241">
        <v>5689.5</v>
      </c>
      <c r="U31" s="241">
        <v>1365</v>
      </c>
      <c r="V31" s="241">
        <v>1627.5</v>
      </c>
      <c r="W31" s="241">
        <v>1543.4471907402951</v>
      </c>
      <c r="X31" s="241">
        <v>6862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</row>
    <row r="32" spans="2:48" ht="13.5" customHeight="1" x14ac:dyDescent="0.15">
      <c r="B32" s="403" t="s">
        <v>130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</row>
    <row r="33" spans="2:48" ht="13.5" customHeight="1" x14ac:dyDescent="0.15">
      <c r="B33" s="400">
        <v>41386</v>
      </c>
      <c r="C33" s="401"/>
      <c r="D33" s="402">
        <v>41390</v>
      </c>
      <c r="E33" s="354">
        <v>1050</v>
      </c>
      <c r="F33" s="354">
        <v>1793.5049999999999</v>
      </c>
      <c r="G33" s="354">
        <v>1370.3672289397139</v>
      </c>
      <c r="H33" s="354">
        <v>9508.5</v>
      </c>
      <c r="I33" s="354">
        <v>1470</v>
      </c>
      <c r="J33" s="354">
        <v>1732.5</v>
      </c>
      <c r="K33" s="354">
        <v>1649.3587885985746</v>
      </c>
      <c r="L33" s="354">
        <v>3306.4</v>
      </c>
      <c r="M33" s="354">
        <v>1575</v>
      </c>
      <c r="N33" s="354">
        <v>1837.5</v>
      </c>
      <c r="O33" s="354">
        <v>1704.815858939987</v>
      </c>
      <c r="P33" s="354">
        <v>3504.3</v>
      </c>
      <c r="Q33" s="354">
        <v>1575</v>
      </c>
      <c r="R33" s="354">
        <v>1837.5</v>
      </c>
      <c r="S33" s="354">
        <v>1694.6595686781413</v>
      </c>
      <c r="T33" s="354">
        <v>3707.5</v>
      </c>
      <c r="U33" s="354">
        <v>1365</v>
      </c>
      <c r="V33" s="354">
        <v>1680</v>
      </c>
      <c r="W33" s="354">
        <v>1550.7025453481572</v>
      </c>
      <c r="X33" s="354">
        <v>4110.7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</row>
    <row r="34" spans="2:48" ht="13.5" customHeight="1" x14ac:dyDescent="0.15">
      <c r="B34" s="403" t="s">
        <v>131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</row>
    <row r="35" spans="2:48" ht="13.5" customHeight="1" x14ac:dyDescent="0.15">
      <c r="B35" s="405">
        <v>41394</v>
      </c>
      <c r="C35" s="406"/>
      <c r="D35" s="407">
        <v>41396</v>
      </c>
      <c r="E35" s="359">
        <v>0</v>
      </c>
      <c r="F35" s="359">
        <v>0</v>
      </c>
      <c r="G35" s="359">
        <v>0</v>
      </c>
      <c r="H35" s="359">
        <v>12792.6</v>
      </c>
      <c r="I35" s="359">
        <v>0</v>
      </c>
      <c r="J35" s="359">
        <v>0</v>
      </c>
      <c r="K35" s="359">
        <v>0</v>
      </c>
      <c r="L35" s="359">
        <v>3496.6</v>
      </c>
      <c r="M35" s="359">
        <v>0</v>
      </c>
      <c r="N35" s="359">
        <v>0</v>
      </c>
      <c r="O35" s="359">
        <v>0</v>
      </c>
      <c r="P35" s="359">
        <v>3781.6</v>
      </c>
      <c r="Q35" s="359">
        <v>0</v>
      </c>
      <c r="R35" s="359">
        <v>0</v>
      </c>
      <c r="S35" s="359">
        <v>0</v>
      </c>
      <c r="T35" s="359">
        <v>3853</v>
      </c>
      <c r="U35" s="359">
        <v>0</v>
      </c>
      <c r="V35" s="359">
        <v>0</v>
      </c>
      <c r="W35" s="359">
        <v>0</v>
      </c>
      <c r="X35" s="359">
        <v>4728.8999999999996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</row>
    <row r="36" spans="2:48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</row>
    <row r="37" spans="2:48" ht="13.5" customHeight="1" x14ac:dyDescent="0.15">
      <c r="B37" s="180"/>
      <c r="C37" s="433"/>
      <c r="D37" s="433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</row>
    <row r="38" spans="2:48" ht="13.5" customHeight="1" x14ac:dyDescent="0.15">
      <c r="B38" s="225"/>
      <c r="C38" s="433"/>
      <c r="D38" s="433"/>
      <c r="X38" s="355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</row>
    <row r="39" spans="2:48" ht="13.5" customHeight="1" x14ac:dyDescent="0.15">
      <c r="B39" s="225"/>
      <c r="C39" s="433"/>
      <c r="D39" s="433"/>
      <c r="E39" s="177"/>
      <c r="F39" s="177"/>
      <c r="G39" s="177"/>
      <c r="H39" s="177"/>
      <c r="I39" s="177"/>
      <c r="J39" s="177"/>
      <c r="X39" s="355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</row>
    <row r="40" spans="2:48" ht="13.5" customHeight="1" x14ac:dyDescent="0.15">
      <c r="B40" s="225"/>
      <c r="C40" s="433"/>
      <c r="D40" s="433"/>
      <c r="E40" s="177"/>
      <c r="F40" s="177"/>
      <c r="G40" s="177"/>
      <c r="H40" s="177"/>
      <c r="I40" s="177"/>
      <c r="J40" s="177"/>
      <c r="X40" s="355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</row>
    <row r="41" spans="2:48" ht="13.5" customHeight="1" x14ac:dyDescent="0.15">
      <c r="B41" s="180"/>
      <c r="C41" s="433"/>
      <c r="E41" s="177"/>
      <c r="F41" s="177"/>
      <c r="G41" s="177"/>
      <c r="H41" s="177"/>
      <c r="I41" s="177"/>
      <c r="J41" s="177"/>
      <c r="X41" s="355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</row>
    <row r="42" spans="2:48" ht="13.5" customHeight="1" x14ac:dyDescent="0.15">
      <c r="B42" s="180"/>
      <c r="C42" s="433"/>
      <c r="E42" s="177"/>
      <c r="F42" s="177"/>
      <c r="G42" s="177"/>
      <c r="H42" s="177"/>
      <c r="I42" s="177"/>
      <c r="J42" s="177"/>
      <c r="X42" s="355"/>
    </row>
    <row r="43" spans="2:48" ht="13.5" customHeight="1" x14ac:dyDescent="0.15">
      <c r="B43" s="180"/>
      <c r="C43" s="433"/>
      <c r="X43" s="355"/>
    </row>
    <row r="44" spans="2:48" x14ac:dyDescent="0.15">
      <c r="X44" s="355"/>
    </row>
    <row r="45" spans="2:48" x14ac:dyDescent="0.15">
      <c r="X45" s="355"/>
    </row>
    <row r="46" spans="2:48" x14ac:dyDescent="0.15">
      <c r="X46" s="355"/>
    </row>
    <row r="47" spans="2:48" x14ac:dyDescent="0.15">
      <c r="X47" s="355"/>
    </row>
    <row r="48" spans="2:48" x14ac:dyDescent="0.15">
      <c r="X48" s="355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horizontalDpi="300" verticalDpi="300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Zeros="0" zoomScaleNormal="100" workbookViewId="0"/>
  </sheetViews>
  <sheetFormatPr defaultColWidth="7.5" defaultRowHeight="12" x14ac:dyDescent="0.15"/>
  <cols>
    <col min="1" max="1" width="1.625" style="179" customWidth="1"/>
    <col min="2" max="2" width="8.125" style="179" customWidth="1"/>
    <col min="3" max="3" width="2.875" style="179" customWidth="1"/>
    <col min="4" max="4" width="7.37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6384" width="7.5" style="179"/>
  </cols>
  <sheetData>
    <row r="1" spans="1:35" ht="15" customHeight="1" x14ac:dyDescent="0.15">
      <c r="A1" s="135"/>
      <c r="B1" s="413"/>
      <c r="C1" s="413"/>
      <c r="D1" s="413"/>
      <c r="R1" s="134"/>
      <c r="S1" s="414"/>
      <c r="T1" s="414"/>
      <c r="U1" s="414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12.75" customHeight="1" x14ac:dyDescent="0.15">
      <c r="B2" s="135" t="str">
        <f>近交雑32!B2</f>
        <v>(4)交雑牛チルド「3」の品目別価格　（つづき）</v>
      </c>
      <c r="C2" s="415"/>
      <c r="D2" s="415"/>
      <c r="R2" s="176"/>
      <c r="S2" s="134"/>
      <c r="T2" s="416"/>
      <c r="U2" s="41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5" ht="12.75" customHeight="1" x14ac:dyDescent="0.15">
      <c r="B3" s="415"/>
      <c r="C3" s="415"/>
      <c r="D3" s="415"/>
      <c r="P3" s="180" t="s">
        <v>87</v>
      </c>
      <c r="R3" s="176"/>
      <c r="S3" s="416"/>
      <c r="T3" s="416"/>
      <c r="U3" s="41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81"/>
      <c r="AH3" s="176"/>
      <c r="AI3" s="176"/>
    </row>
    <row r="4" spans="1:35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</row>
    <row r="5" spans="1:35" ht="13.5" customHeight="1" x14ac:dyDescent="0.15">
      <c r="B5" s="139"/>
      <c r="C5" s="347" t="s">
        <v>260</v>
      </c>
      <c r="D5" s="346"/>
      <c r="E5" s="372" t="s">
        <v>288</v>
      </c>
      <c r="F5" s="373"/>
      <c r="G5" s="373"/>
      <c r="H5" s="374"/>
      <c r="I5" s="372" t="s">
        <v>289</v>
      </c>
      <c r="J5" s="373"/>
      <c r="K5" s="373"/>
      <c r="L5" s="374"/>
      <c r="M5" s="372" t="s">
        <v>290</v>
      </c>
      <c r="N5" s="373"/>
      <c r="O5" s="373"/>
      <c r="P5" s="374"/>
      <c r="R5" s="176"/>
      <c r="S5" s="134"/>
      <c r="T5" s="375"/>
      <c r="U5" s="376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176"/>
      <c r="AI5" s="176"/>
    </row>
    <row r="6" spans="1:35" ht="13.5" customHeight="1" x14ac:dyDescent="0.15">
      <c r="B6" s="350" t="s">
        <v>277</v>
      </c>
      <c r="C6" s="376"/>
      <c r="D6" s="352"/>
      <c r="E6" s="378" t="s">
        <v>278</v>
      </c>
      <c r="F6" s="378" t="s">
        <v>174</v>
      </c>
      <c r="G6" s="378" t="s">
        <v>279</v>
      </c>
      <c r="H6" s="378" t="s">
        <v>98</v>
      </c>
      <c r="I6" s="378" t="s">
        <v>278</v>
      </c>
      <c r="J6" s="378" t="s">
        <v>174</v>
      </c>
      <c r="K6" s="378" t="s">
        <v>279</v>
      </c>
      <c r="L6" s="378" t="s">
        <v>98</v>
      </c>
      <c r="M6" s="378" t="s">
        <v>278</v>
      </c>
      <c r="N6" s="378" t="s">
        <v>174</v>
      </c>
      <c r="O6" s="378" t="s">
        <v>279</v>
      </c>
      <c r="P6" s="378" t="s">
        <v>98</v>
      </c>
      <c r="R6" s="176"/>
      <c r="S6" s="376"/>
      <c r="T6" s="376"/>
      <c r="U6" s="376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176"/>
      <c r="AI6" s="176"/>
    </row>
    <row r="7" spans="1:35" ht="13.5" customHeight="1" x14ac:dyDescent="0.15">
      <c r="B7" s="149"/>
      <c r="C7" s="150"/>
      <c r="D7" s="160"/>
      <c r="E7" s="380"/>
      <c r="F7" s="380"/>
      <c r="G7" s="380" t="s">
        <v>280</v>
      </c>
      <c r="H7" s="380"/>
      <c r="I7" s="380"/>
      <c r="J7" s="380"/>
      <c r="K7" s="380" t="s">
        <v>280</v>
      </c>
      <c r="L7" s="380"/>
      <c r="M7" s="380"/>
      <c r="N7" s="380"/>
      <c r="O7" s="380" t="s">
        <v>280</v>
      </c>
      <c r="P7" s="380"/>
      <c r="R7" s="176"/>
      <c r="S7" s="134"/>
      <c r="T7" s="134"/>
      <c r="U7" s="134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176"/>
      <c r="AI7" s="176"/>
    </row>
    <row r="8" spans="1:35" ht="13.5" customHeight="1" x14ac:dyDescent="0.15">
      <c r="B8" s="157" t="s">
        <v>297</v>
      </c>
      <c r="C8" s="313">
        <v>22</v>
      </c>
      <c r="D8" s="155" t="s">
        <v>298</v>
      </c>
      <c r="E8" s="354">
        <v>840</v>
      </c>
      <c r="F8" s="354">
        <v>1365</v>
      </c>
      <c r="G8" s="354">
        <v>1032</v>
      </c>
      <c r="H8" s="354">
        <v>251504</v>
      </c>
      <c r="I8" s="354">
        <v>1260</v>
      </c>
      <c r="J8" s="354">
        <v>1838</v>
      </c>
      <c r="K8" s="354">
        <v>1573</v>
      </c>
      <c r="L8" s="354">
        <v>404889</v>
      </c>
      <c r="M8" s="354">
        <v>1680</v>
      </c>
      <c r="N8" s="354">
        <v>2520</v>
      </c>
      <c r="O8" s="354">
        <v>2103</v>
      </c>
      <c r="P8" s="357">
        <v>968302</v>
      </c>
      <c r="Q8" s="200"/>
      <c r="R8" s="176"/>
      <c r="S8" s="138"/>
      <c r="T8" s="313"/>
      <c r="U8" s="134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176"/>
      <c r="AI8" s="176"/>
    </row>
    <row r="9" spans="1:35" ht="13.5" customHeight="1" x14ac:dyDescent="0.15">
      <c r="B9" s="157"/>
      <c r="C9" s="313">
        <v>23</v>
      </c>
      <c r="D9" s="155"/>
      <c r="E9" s="158">
        <v>945</v>
      </c>
      <c r="F9" s="158">
        <v>1312.5</v>
      </c>
      <c r="G9" s="159">
        <v>1078.1214954268244</v>
      </c>
      <c r="H9" s="158">
        <v>181500.90000000002</v>
      </c>
      <c r="I9" s="158">
        <v>1410.4649999999999</v>
      </c>
      <c r="J9" s="158">
        <v>1942.5</v>
      </c>
      <c r="K9" s="158">
        <v>1671.6195967946112</v>
      </c>
      <c r="L9" s="158">
        <v>352923.39999999985</v>
      </c>
      <c r="M9" s="158">
        <v>1890</v>
      </c>
      <c r="N9" s="158">
        <v>2520</v>
      </c>
      <c r="O9" s="158">
        <v>2143.9757885504296</v>
      </c>
      <c r="P9" s="159">
        <v>1050836.0999999999</v>
      </c>
      <c r="Q9" s="200"/>
      <c r="R9" s="176"/>
      <c r="S9" s="138"/>
      <c r="T9" s="313"/>
      <c r="U9" s="134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176"/>
      <c r="AI9" s="176"/>
    </row>
    <row r="10" spans="1:35" ht="13.5" customHeight="1" x14ac:dyDescent="0.15">
      <c r="B10" s="358"/>
      <c r="C10" s="315">
        <v>24</v>
      </c>
      <c r="D10" s="160"/>
      <c r="E10" s="256">
        <v>840</v>
      </c>
      <c r="F10" s="256">
        <v>1365</v>
      </c>
      <c r="G10" s="161">
        <v>996.10958261482654</v>
      </c>
      <c r="H10" s="256">
        <v>232237</v>
      </c>
      <c r="I10" s="256">
        <v>1260</v>
      </c>
      <c r="J10" s="256">
        <v>2047.5</v>
      </c>
      <c r="K10" s="161">
        <v>1552.7444879333771</v>
      </c>
      <c r="L10" s="256">
        <v>276227.09999999998</v>
      </c>
      <c r="M10" s="256">
        <v>1680</v>
      </c>
      <c r="N10" s="256">
        <v>2520</v>
      </c>
      <c r="O10" s="161">
        <v>1951.0670229522582</v>
      </c>
      <c r="P10" s="434">
        <v>1195173.3</v>
      </c>
      <c r="Q10" s="176"/>
      <c r="R10" s="176"/>
      <c r="S10" s="138"/>
      <c r="T10" s="313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76"/>
      <c r="AI10" s="176"/>
    </row>
    <row r="11" spans="1:35" ht="13.5" customHeight="1" x14ac:dyDescent="0.15">
      <c r="B11" s="417"/>
      <c r="C11" s="418">
        <v>4</v>
      </c>
      <c r="D11" s="419"/>
      <c r="E11" s="354">
        <v>997.5</v>
      </c>
      <c r="F11" s="354">
        <v>1365</v>
      </c>
      <c r="G11" s="354">
        <v>1112.2793435448577</v>
      </c>
      <c r="H11" s="354">
        <v>17970.100000000002</v>
      </c>
      <c r="I11" s="354">
        <v>1444.2750000000001</v>
      </c>
      <c r="J11" s="354">
        <v>1837.5</v>
      </c>
      <c r="K11" s="354">
        <v>1622.8167464114831</v>
      </c>
      <c r="L11" s="354">
        <v>23921.600000000002</v>
      </c>
      <c r="M11" s="354">
        <v>1680</v>
      </c>
      <c r="N11" s="354">
        <v>2352</v>
      </c>
      <c r="O11" s="354">
        <v>2106.3259981065421</v>
      </c>
      <c r="P11" s="357">
        <v>94952.8</v>
      </c>
      <c r="R11" s="176"/>
      <c r="S11" s="421"/>
      <c r="T11" s="418"/>
      <c r="U11" s="418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176"/>
      <c r="AI11" s="176"/>
    </row>
    <row r="12" spans="1:35" ht="13.5" customHeight="1" x14ac:dyDescent="0.15">
      <c r="B12" s="417"/>
      <c r="C12" s="418">
        <v>5</v>
      </c>
      <c r="D12" s="419"/>
      <c r="E12" s="354">
        <v>892.5</v>
      </c>
      <c r="F12" s="357">
        <v>1365</v>
      </c>
      <c r="G12" s="354">
        <v>1067.435659580417</v>
      </c>
      <c r="H12" s="354">
        <v>24984.3</v>
      </c>
      <c r="I12" s="354">
        <v>1438.5</v>
      </c>
      <c r="J12" s="354">
        <v>1837.5</v>
      </c>
      <c r="K12" s="354">
        <v>1612.3945538818077</v>
      </c>
      <c r="L12" s="354">
        <v>34061.100000000006</v>
      </c>
      <c r="M12" s="354">
        <v>1785</v>
      </c>
      <c r="N12" s="354">
        <v>2352</v>
      </c>
      <c r="O12" s="354">
        <v>2031.1445291322509</v>
      </c>
      <c r="P12" s="357">
        <v>120280.90000000002</v>
      </c>
      <c r="R12" s="176"/>
      <c r="S12" s="421"/>
      <c r="T12" s="418"/>
      <c r="U12" s="418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176"/>
      <c r="AI12" s="176"/>
    </row>
    <row r="13" spans="1:35" ht="13.5" customHeight="1" x14ac:dyDescent="0.15">
      <c r="B13" s="417"/>
      <c r="C13" s="418">
        <v>6</v>
      </c>
      <c r="D13" s="419"/>
      <c r="E13" s="354">
        <v>892.5</v>
      </c>
      <c r="F13" s="354">
        <v>1155</v>
      </c>
      <c r="G13" s="354">
        <v>1009.9000676481584</v>
      </c>
      <c r="H13" s="354">
        <v>20280.5</v>
      </c>
      <c r="I13" s="354">
        <v>1417.5</v>
      </c>
      <c r="J13" s="354">
        <v>1785</v>
      </c>
      <c r="K13" s="354">
        <v>1620.4250721633989</v>
      </c>
      <c r="L13" s="354">
        <v>22205.799999999996</v>
      </c>
      <c r="M13" s="354">
        <v>1837.5</v>
      </c>
      <c r="N13" s="354">
        <v>2310</v>
      </c>
      <c r="O13" s="354">
        <v>1990.0337464343841</v>
      </c>
      <c r="P13" s="357">
        <v>91891.1</v>
      </c>
      <c r="R13" s="176"/>
      <c r="S13" s="421"/>
      <c r="T13" s="418"/>
      <c r="U13" s="418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176"/>
      <c r="AI13" s="176"/>
    </row>
    <row r="14" spans="1:35" ht="13.5" customHeight="1" x14ac:dyDescent="0.15">
      <c r="B14" s="417"/>
      <c r="C14" s="418">
        <v>7</v>
      </c>
      <c r="D14" s="419"/>
      <c r="E14" s="354">
        <v>840</v>
      </c>
      <c r="F14" s="354">
        <v>1365</v>
      </c>
      <c r="G14" s="354">
        <v>1038.5656217339524</v>
      </c>
      <c r="H14" s="354">
        <v>23178.7</v>
      </c>
      <c r="I14" s="354">
        <v>1260</v>
      </c>
      <c r="J14" s="354">
        <v>1890</v>
      </c>
      <c r="K14" s="354">
        <v>1638.9271047227926</v>
      </c>
      <c r="L14" s="354">
        <v>24997.399999999998</v>
      </c>
      <c r="M14" s="354">
        <v>1743</v>
      </c>
      <c r="N14" s="354">
        <v>2467.5</v>
      </c>
      <c r="O14" s="354">
        <v>2032.5677915922972</v>
      </c>
      <c r="P14" s="357">
        <v>127440.29999999999</v>
      </c>
      <c r="R14" s="176"/>
      <c r="S14" s="421"/>
      <c r="T14" s="418"/>
      <c r="U14" s="418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176"/>
      <c r="AI14" s="176"/>
    </row>
    <row r="15" spans="1:35" ht="13.5" customHeight="1" x14ac:dyDescent="0.15">
      <c r="B15" s="417"/>
      <c r="C15" s="418">
        <v>8</v>
      </c>
      <c r="D15" s="419"/>
      <c r="E15" s="354">
        <v>840</v>
      </c>
      <c r="F15" s="354">
        <v>1365</v>
      </c>
      <c r="G15" s="354">
        <v>1033.7320736980637</v>
      </c>
      <c r="H15" s="354">
        <v>16758.3</v>
      </c>
      <c r="I15" s="354">
        <v>1365</v>
      </c>
      <c r="J15" s="354">
        <v>1890</v>
      </c>
      <c r="K15" s="354">
        <v>1646.1716347358131</v>
      </c>
      <c r="L15" s="354">
        <v>18223.8</v>
      </c>
      <c r="M15" s="354">
        <v>1785</v>
      </c>
      <c r="N15" s="354">
        <v>2467.5</v>
      </c>
      <c r="O15" s="354">
        <v>2037.0993101167571</v>
      </c>
      <c r="P15" s="357">
        <v>92487</v>
      </c>
      <c r="R15" s="176"/>
      <c r="S15" s="421"/>
      <c r="T15" s="418"/>
      <c r="U15" s="418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176"/>
      <c r="AI15" s="176"/>
    </row>
    <row r="16" spans="1:35" ht="13.5" customHeight="1" x14ac:dyDescent="0.15">
      <c r="B16" s="417"/>
      <c r="C16" s="418">
        <v>9</v>
      </c>
      <c r="D16" s="419"/>
      <c r="E16" s="354">
        <v>840</v>
      </c>
      <c r="F16" s="354">
        <v>1365</v>
      </c>
      <c r="G16" s="354">
        <v>1041.2471962874979</v>
      </c>
      <c r="H16" s="354">
        <v>19932.2</v>
      </c>
      <c r="I16" s="354">
        <v>1365</v>
      </c>
      <c r="J16" s="354">
        <v>1942.5</v>
      </c>
      <c r="K16" s="354">
        <v>1659.4330614398186</v>
      </c>
      <c r="L16" s="354">
        <v>17569.400000000001</v>
      </c>
      <c r="M16" s="354">
        <v>1785</v>
      </c>
      <c r="N16" s="354">
        <v>2467.5</v>
      </c>
      <c r="O16" s="354">
        <v>2072.3411161110835</v>
      </c>
      <c r="P16" s="354">
        <v>98895.700000000012</v>
      </c>
      <c r="R16" s="176"/>
      <c r="S16" s="421"/>
      <c r="T16" s="418"/>
      <c r="U16" s="418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176"/>
      <c r="AI16" s="176"/>
    </row>
    <row r="17" spans="2:35" ht="13.5" customHeight="1" x14ac:dyDescent="0.15">
      <c r="B17" s="417"/>
      <c r="C17" s="418">
        <v>10</v>
      </c>
      <c r="D17" s="419"/>
      <c r="E17" s="354">
        <v>840</v>
      </c>
      <c r="F17" s="354">
        <v>1365</v>
      </c>
      <c r="G17" s="354">
        <v>1028.1054602676213</v>
      </c>
      <c r="H17" s="354">
        <v>29542.9</v>
      </c>
      <c r="I17" s="354">
        <v>1365</v>
      </c>
      <c r="J17" s="354">
        <v>1995</v>
      </c>
      <c r="K17" s="354">
        <v>1665.8095727232062</v>
      </c>
      <c r="L17" s="354">
        <v>21695.8</v>
      </c>
      <c r="M17" s="354">
        <v>1748.67</v>
      </c>
      <c r="N17" s="354">
        <v>2467.5</v>
      </c>
      <c r="O17" s="354">
        <v>2033.5176939453884</v>
      </c>
      <c r="P17" s="357">
        <v>135017.29999999999</v>
      </c>
      <c r="R17" s="176"/>
      <c r="S17" s="421"/>
      <c r="T17" s="418"/>
      <c r="U17" s="418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176"/>
      <c r="AI17" s="176"/>
    </row>
    <row r="18" spans="2:35" ht="13.5" customHeight="1" x14ac:dyDescent="0.15">
      <c r="B18" s="417"/>
      <c r="C18" s="418">
        <v>11</v>
      </c>
      <c r="D18" s="419"/>
      <c r="E18" s="354">
        <v>840</v>
      </c>
      <c r="F18" s="354">
        <v>1365</v>
      </c>
      <c r="G18" s="354">
        <v>1021.2771742800636</v>
      </c>
      <c r="H18" s="354">
        <v>21696.5</v>
      </c>
      <c r="I18" s="354">
        <v>1365</v>
      </c>
      <c r="J18" s="354">
        <v>1942.5</v>
      </c>
      <c r="K18" s="354">
        <v>1654.1450370415916</v>
      </c>
      <c r="L18" s="354">
        <v>18305.900000000001</v>
      </c>
      <c r="M18" s="354">
        <v>1785</v>
      </c>
      <c r="N18" s="354">
        <v>2520</v>
      </c>
      <c r="O18" s="354">
        <v>2050.8120680138732</v>
      </c>
      <c r="P18" s="357">
        <v>120369.40000000001</v>
      </c>
      <c r="R18" s="176"/>
      <c r="S18" s="421"/>
      <c r="T18" s="418"/>
      <c r="U18" s="418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176"/>
      <c r="AI18" s="176"/>
    </row>
    <row r="19" spans="2:35" ht="13.5" customHeight="1" x14ac:dyDescent="0.15">
      <c r="B19" s="417"/>
      <c r="C19" s="418">
        <v>12</v>
      </c>
      <c r="D19" s="419"/>
      <c r="E19" s="354">
        <v>892.5</v>
      </c>
      <c r="F19" s="354">
        <v>1312.5</v>
      </c>
      <c r="G19" s="354">
        <v>1076.34115144216</v>
      </c>
      <c r="H19" s="354">
        <v>22629.599999999999</v>
      </c>
      <c r="I19" s="354">
        <v>1312.5</v>
      </c>
      <c r="J19" s="354">
        <v>1837.5</v>
      </c>
      <c r="K19" s="354">
        <v>1612.1814885378894</v>
      </c>
      <c r="L19" s="354">
        <v>21744</v>
      </c>
      <c r="M19" s="354">
        <v>1785</v>
      </c>
      <c r="N19" s="354">
        <v>2520</v>
      </c>
      <c r="O19" s="354">
        <v>2087.6029789294316</v>
      </c>
      <c r="P19" s="357">
        <v>110456.29999999999</v>
      </c>
      <c r="R19" s="176"/>
      <c r="S19" s="421"/>
      <c r="T19" s="418"/>
      <c r="U19" s="418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176"/>
      <c r="AI19" s="176"/>
    </row>
    <row r="20" spans="2:35" ht="13.5" customHeight="1" x14ac:dyDescent="0.15">
      <c r="B20" s="417" t="s">
        <v>299</v>
      </c>
      <c r="C20" s="418">
        <v>1</v>
      </c>
      <c r="D20" s="419" t="s">
        <v>300</v>
      </c>
      <c r="E20" s="354">
        <v>892.5</v>
      </c>
      <c r="F20" s="354">
        <v>1260</v>
      </c>
      <c r="G20" s="354">
        <v>1094.3942786789073</v>
      </c>
      <c r="H20" s="354">
        <v>23495.4</v>
      </c>
      <c r="I20" s="354">
        <v>1155</v>
      </c>
      <c r="J20" s="354">
        <v>1785</v>
      </c>
      <c r="K20" s="354">
        <v>1596.146026149552</v>
      </c>
      <c r="L20" s="354">
        <v>19899.8</v>
      </c>
      <c r="M20" s="354">
        <v>1732.5</v>
      </c>
      <c r="N20" s="354">
        <v>2504.25</v>
      </c>
      <c r="O20" s="354">
        <v>2073.4205320876554</v>
      </c>
      <c r="P20" s="357">
        <v>121398.30000000002</v>
      </c>
      <c r="R20" s="176"/>
      <c r="S20" s="421"/>
      <c r="T20" s="418"/>
      <c r="U20" s="418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176"/>
      <c r="AI20" s="176"/>
    </row>
    <row r="21" spans="2:35" ht="13.5" customHeight="1" x14ac:dyDescent="0.15">
      <c r="B21" s="417"/>
      <c r="C21" s="418">
        <v>2</v>
      </c>
      <c r="D21" s="419"/>
      <c r="E21" s="354">
        <v>892.5</v>
      </c>
      <c r="F21" s="354">
        <v>1606.5</v>
      </c>
      <c r="G21" s="357">
        <v>1073.4195834872555</v>
      </c>
      <c r="H21" s="354">
        <v>22496.899999999998</v>
      </c>
      <c r="I21" s="354">
        <v>1155</v>
      </c>
      <c r="J21" s="354">
        <v>1732.5</v>
      </c>
      <c r="K21" s="354">
        <v>1581.6454685328133</v>
      </c>
      <c r="L21" s="354">
        <v>19156.399999999998</v>
      </c>
      <c r="M21" s="354">
        <v>1732.5</v>
      </c>
      <c r="N21" s="354">
        <v>2467.5</v>
      </c>
      <c r="O21" s="357">
        <v>2018.3028960065092</v>
      </c>
      <c r="P21" s="357">
        <v>119358.39999999999</v>
      </c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</row>
    <row r="22" spans="2:35" ht="13.5" customHeight="1" x14ac:dyDescent="0.15">
      <c r="B22" s="417"/>
      <c r="C22" s="418">
        <v>3</v>
      </c>
      <c r="D22" s="419"/>
      <c r="E22" s="354">
        <v>945</v>
      </c>
      <c r="F22" s="354">
        <v>1365</v>
      </c>
      <c r="G22" s="354">
        <v>1070.6538674845594</v>
      </c>
      <c r="H22" s="354">
        <v>16555</v>
      </c>
      <c r="I22" s="354">
        <v>1447.2149999999999</v>
      </c>
      <c r="J22" s="354">
        <v>1874.25</v>
      </c>
      <c r="K22" s="354">
        <v>1586.2590687109598</v>
      </c>
      <c r="L22" s="354">
        <v>21376.5</v>
      </c>
      <c r="M22" s="354">
        <v>1732.5</v>
      </c>
      <c r="N22" s="354">
        <v>2486.4</v>
      </c>
      <c r="O22" s="354">
        <v>2078.1704174078523</v>
      </c>
      <c r="P22" s="357">
        <v>96898.3</v>
      </c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2:35" ht="13.5" customHeight="1" x14ac:dyDescent="0.15">
      <c r="B23" s="423"/>
      <c r="C23" s="424">
        <v>4</v>
      </c>
      <c r="D23" s="425"/>
      <c r="E23" s="359">
        <v>945</v>
      </c>
      <c r="F23" s="359">
        <v>1273.6500000000001</v>
      </c>
      <c r="G23" s="359">
        <v>1090.2046226237751</v>
      </c>
      <c r="H23" s="359">
        <v>24581.5</v>
      </c>
      <c r="I23" s="359">
        <v>1365</v>
      </c>
      <c r="J23" s="359">
        <v>1890</v>
      </c>
      <c r="K23" s="359">
        <v>1623.5223315812227</v>
      </c>
      <c r="L23" s="359">
        <v>24602.699999999997</v>
      </c>
      <c r="M23" s="359">
        <v>1732.5</v>
      </c>
      <c r="N23" s="359">
        <v>2467.5</v>
      </c>
      <c r="O23" s="359">
        <v>2082.9173369105561</v>
      </c>
      <c r="P23" s="360">
        <v>122871.2</v>
      </c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2:35" ht="13.5" customHeight="1" x14ac:dyDescent="0.15">
      <c r="B24" s="427"/>
      <c r="C24" s="428"/>
      <c r="D24" s="429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2:35" ht="13.5" customHeight="1" x14ac:dyDescent="0.15">
      <c r="B25" s="397"/>
      <c r="C25" s="428"/>
      <c r="D25" s="430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</row>
    <row r="26" spans="2:35" ht="13.5" customHeight="1" x14ac:dyDescent="0.15">
      <c r="B26" s="427" t="s">
        <v>127</v>
      </c>
      <c r="C26" s="428"/>
      <c r="D26" s="429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</row>
    <row r="27" spans="2:35" ht="13.5" customHeight="1" x14ac:dyDescent="0.15">
      <c r="B27" s="400">
        <v>41365</v>
      </c>
      <c r="C27" s="401"/>
      <c r="D27" s="402">
        <v>41369</v>
      </c>
      <c r="E27" s="354">
        <v>945</v>
      </c>
      <c r="F27" s="354">
        <v>1273.6500000000001</v>
      </c>
      <c r="G27" s="354">
        <v>1098.5109042243689</v>
      </c>
      <c r="H27" s="354">
        <v>6077.7</v>
      </c>
      <c r="I27" s="354">
        <v>1420.335</v>
      </c>
      <c r="J27" s="354">
        <v>1858.5</v>
      </c>
      <c r="K27" s="354">
        <v>1558.942065811206</v>
      </c>
      <c r="L27" s="354">
        <v>3847.2</v>
      </c>
      <c r="M27" s="354">
        <v>1732.5</v>
      </c>
      <c r="N27" s="354">
        <v>2415</v>
      </c>
      <c r="O27" s="354">
        <v>2016.0306987479892</v>
      </c>
      <c r="P27" s="354">
        <v>33688.699999999997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2:35" ht="13.5" customHeight="1" x14ac:dyDescent="0.15">
      <c r="B28" s="403" t="s">
        <v>128</v>
      </c>
      <c r="C28" s="404"/>
      <c r="D28" s="402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</row>
    <row r="29" spans="2:35" ht="13.5" customHeight="1" x14ac:dyDescent="0.15">
      <c r="B29" s="400">
        <v>41372</v>
      </c>
      <c r="C29" s="401"/>
      <c r="D29" s="402">
        <v>41376</v>
      </c>
      <c r="E29" s="354">
        <v>945</v>
      </c>
      <c r="F29" s="354">
        <v>1273.6500000000001</v>
      </c>
      <c r="G29" s="354">
        <v>1063.3299047138262</v>
      </c>
      <c r="H29" s="354">
        <v>3292.9</v>
      </c>
      <c r="I29" s="354">
        <v>1365</v>
      </c>
      <c r="J29" s="354">
        <v>1890</v>
      </c>
      <c r="K29" s="354">
        <v>1633.1367910361562</v>
      </c>
      <c r="L29" s="354">
        <v>4946.8</v>
      </c>
      <c r="M29" s="354">
        <v>1890</v>
      </c>
      <c r="N29" s="354">
        <v>2415</v>
      </c>
      <c r="O29" s="354">
        <v>2096.0048863787579</v>
      </c>
      <c r="P29" s="354">
        <v>17025.5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</row>
    <row r="30" spans="2:35" ht="13.5" customHeight="1" x14ac:dyDescent="0.15">
      <c r="B30" s="403" t="s">
        <v>129</v>
      </c>
      <c r="C30" s="404"/>
      <c r="D30" s="402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</row>
    <row r="31" spans="2:35" ht="13.5" customHeight="1" x14ac:dyDescent="0.15">
      <c r="B31" s="400">
        <v>41379</v>
      </c>
      <c r="C31" s="401"/>
      <c r="D31" s="402">
        <v>41383</v>
      </c>
      <c r="E31" s="241">
        <v>945</v>
      </c>
      <c r="F31" s="241">
        <v>1273.6500000000001</v>
      </c>
      <c r="G31" s="241">
        <v>1090.6011686772943</v>
      </c>
      <c r="H31" s="241">
        <v>6292.4</v>
      </c>
      <c r="I31" s="241">
        <v>1365</v>
      </c>
      <c r="J31" s="241">
        <v>1874.25</v>
      </c>
      <c r="K31" s="241">
        <v>1615.1318418602314</v>
      </c>
      <c r="L31" s="241">
        <v>4300.1000000000004</v>
      </c>
      <c r="M31" s="241">
        <v>1890</v>
      </c>
      <c r="N31" s="241">
        <v>2415</v>
      </c>
      <c r="O31" s="241">
        <v>2108.1587863701002</v>
      </c>
      <c r="P31" s="241">
        <v>30595.8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</row>
    <row r="32" spans="2:35" ht="13.5" customHeight="1" x14ac:dyDescent="0.15">
      <c r="B32" s="403" t="s">
        <v>130</v>
      </c>
      <c r="C32" s="404"/>
      <c r="D32" s="402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</row>
    <row r="33" spans="2:35" ht="13.5" customHeight="1" x14ac:dyDescent="0.15">
      <c r="B33" s="400">
        <v>41386</v>
      </c>
      <c r="C33" s="401"/>
      <c r="D33" s="402">
        <v>41390</v>
      </c>
      <c r="E33" s="354">
        <v>945</v>
      </c>
      <c r="F33" s="354">
        <v>1273.6500000000001</v>
      </c>
      <c r="G33" s="354">
        <v>1102.0646180860406</v>
      </c>
      <c r="H33" s="354">
        <v>4843.3</v>
      </c>
      <c r="I33" s="354">
        <v>1417.5</v>
      </c>
      <c r="J33" s="354">
        <v>1874.25</v>
      </c>
      <c r="K33" s="354">
        <v>1650.7426106979731</v>
      </c>
      <c r="L33" s="354">
        <v>6039.6</v>
      </c>
      <c r="M33" s="354">
        <v>1901.5500000000002</v>
      </c>
      <c r="N33" s="354">
        <v>2467.5</v>
      </c>
      <c r="O33" s="354">
        <v>2136.1364134140545</v>
      </c>
      <c r="P33" s="354">
        <v>19474.8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</row>
    <row r="34" spans="2:35" ht="13.5" customHeight="1" x14ac:dyDescent="0.15">
      <c r="B34" s="403" t="s">
        <v>131</v>
      </c>
      <c r="C34" s="404"/>
      <c r="D34" s="402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</row>
    <row r="35" spans="2:35" ht="13.5" customHeight="1" x14ac:dyDescent="0.15">
      <c r="B35" s="405">
        <v>41394</v>
      </c>
      <c r="C35" s="406"/>
      <c r="D35" s="407">
        <v>41396</v>
      </c>
      <c r="E35" s="359">
        <v>0</v>
      </c>
      <c r="F35" s="359">
        <v>0</v>
      </c>
      <c r="G35" s="359">
        <v>0</v>
      </c>
      <c r="H35" s="359">
        <v>4075.2</v>
      </c>
      <c r="I35" s="359">
        <v>0</v>
      </c>
      <c r="J35" s="359">
        <v>0</v>
      </c>
      <c r="K35" s="359">
        <v>0</v>
      </c>
      <c r="L35" s="359">
        <v>5469</v>
      </c>
      <c r="M35" s="359">
        <v>0</v>
      </c>
      <c r="N35" s="359">
        <v>0</v>
      </c>
      <c r="O35" s="359">
        <v>0</v>
      </c>
      <c r="P35" s="359">
        <v>22086.400000000001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</row>
    <row r="36" spans="2:3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</row>
    <row r="37" spans="2:35" ht="13.5" customHeight="1" x14ac:dyDescent="0.15">
      <c r="B37" s="180"/>
      <c r="C37" s="433"/>
      <c r="D37" s="433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</row>
    <row r="38" spans="2:35" ht="13.5" customHeight="1" x14ac:dyDescent="0.15">
      <c r="B38" s="225"/>
      <c r="C38" s="433"/>
      <c r="D38" s="433"/>
      <c r="P38" s="355"/>
      <c r="Q38" s="176"/>
    </row>
    <row r="39" spans="2:35" ht="13.5" customHeight="1" x14ac:dyDescent="0.15">
      <c r="B39" s="225"/>
      <c r="C39" s="433"/>
      <c r="D39" s="433"/>
      <c r="E39" s="177"/>
      <c r="F39" s="177"/>
      <c r="G39" s="177"/>
      <c r="H39" s="177"/>
      <c r="P39" s="355"/>
      <c r="Q39" s="176"/>
    </row>
    <row r="40" spans="2:35" ht="13.5" customHeight="1" x14ac:dyDescent="0.15">
      <c r="B40" s="225"/>
      <c r="C40" s="433"/>
      <c r="D40" s="433"/>
      <c r="E40" s="177"/>
      <c r="F40" s="177"/>
      <c r="G40" s="177"/>
      <c r="H40" s="177"/>
      <c r="P40" s="355"/>
      <c r="Q40" s="176"/>
    </row>
    <row r="41" spans="2:35" ht="13.5" customHeight="1" x14ac:dyDescent="0.15">
      <c r="B41" s="180"/>
      <c r="C41" s="433"/>
      <c r="E41" s="177"/>
      <c r="F41" s="177"/>
      <c r="G41" s="177"/>
      <c r="H41" s="177"/>
      <c r="P41" s="355"/>
      <c r="Q41" s="176"/>
    </row>
    <row r="42" spans="2:35" ht="13.5" customHeight="1" x14ac:dyDescent="0.15">
      <c r="B42" s="180"/>
      <c r="C42" s="433"/>
      <c r="E42" s="177"/>
      <c r="F42" s="177"/>
      <c r="G42" s="177"/>
      <c r="H42" s="177"/>
      <c r="P42" s="355"/>
      <c r="Q42" s="176"/>
    </row>
    <row r="43" spans="2:35" ht="13.5" customHeight="1" x14ac:dyDescent="0.15">
      <c r="B43" s="180"/>
      <c r="C43" s="433"/>
      <c r="E43" s="176"/>
      <c r="F43" s="176"/>
      <c r="G43" s="176"/>
      <c r="H43" s="176"/>
      <c r="P43" s="355"/>
      <c r="Q43" s="176"/>
    </row>
    <row r="44" spans="2:35" x14ac:dyDescent="0.15">
      <c r="P44" s="176"/>
      <c r="Q44" s="176"/>
    </row>
    <row r="45" spans="2:35" x14ac:dyDescent="0.15">
      <c r="P45" s="176"/>
      <c r="Q45" s="176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horizontalDpi="300" verticalDpi="300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42" ht="15" customHeight="1" x14ac:dyDescent="0.15">
      <c r="B1" s="371"/>
      <c r="C1" s="371"/>
      <c r="D1" s="371"/>
      <c r="V1" s="134"/>
      <c r="W1" s="339"/>
      <c r="X1" s="339"/>
      <c r="Y1" s="339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2:42" ht="12.75" customHeight="1" x14ac:dyDescent="0.15">
      <c r="B2" s="135" t="str">
        <f>近交雑33!B2</f>
        <v>(4)交雑牛チルド「3」の品目別価格　（つづき）</v>
      </c>
      <c r="C2" s="341"/>
      <c r="D2" s="341"/>
      <c r="V2" s="134"/>
      <c r="W2" s="134"/>
      <c r="X2" s="342"/>
      <c r="Y2" s="342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2:42" ht="12.75" customHeight="1" x14ac:dyDescent="0.15">
      <c r="B3" s="341"/>
      <c r="C3" s="341"/>
      <c r="D3" s="341"/>
      <c r="T3" s="137" t="s">
        <v>146</v>
      </c>
      <c r="V3" s="134"/>
      <c r="W3" s="342"/>
      <c r="X3" s="342"/>
      <c r="Y3" s="342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2:42" ht="3.75" customHeight="1" x14ac:dyDescent="0.15">
      <c r="B4" s="150"/>
      <c r="C4" s="150"/>
      <c r="D4" s="150"/>
      <c r="E4" s="150"/>
      <c r="F4" s="134"/>
      <c r="I4" s="150"/>
      <c r="J4" s="134"/>
      <c r="M4" s="150"/>
      <c r="N4" s="150"/>
      <c r="O4" s="150"/>
      <c r="P4" s="150"/>
      <c r="Q4" s="150"/>
      <c r="R4" s="150"/>
      <c r="S4" s="150"/>
      <c r="T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2:42" ht="13.5" customHeight="1" x14ac:dyDescent="0.15">
      <c r="B5" s="139"/>
      <c r="C5" s="347" t="s">
        <v>260</v>
      </c>
      <c r="D5" s="346"/>
      <c r="E5" s="347" t="s">
        <v>291</v>
      </c>
      <c r="F5" s="348"/>
      <c r="G5" s="348"/>
      <c r="H5" s="349"/>
      <c r="I5" s="347" t="s">
        <v>303</v>
      </c>
      <c r="J5" s="348"/>
      <c r="K5" s="348"/>
      <c r="L5" s="349"/>
      <c r="M5" s="347" t="s">
        <v>292</v>
      </c>
      <c r="N5" s="348"/>
      <c r="O5" s="348"/>
      <c r="P5" s="349"/>
      <c r="Q5" s="347" t="s">
        <v>293</v>
      </c>
      <c r="R5" s="348"/>
      <c r="S5" s="348"/>
      <c r="T5" s="349"/>
      <c r="U5" s="134"/>
      <c r="V5" s="134"/>
      <c r="W5" s="134"/>
      <c r="X5" s="375"/>
      <c r="Y5" s="376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134"/>
    </row>
    <row r="6" spans="2:42" ht="13.5" customHeight="1" x14ac:dyDescent="0.15">
      <c r="B6" s="350" t="s">
        <v>263</v>
      </c>
      <c r="C6" s="376"/>
      <c r="D6" s="377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278</v>
      </c>
      <c r="J6" s="148" t="s">
        <v>174</v>
      </c>
      <c r="K6" s="143" t="s">
        <v>279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Q6" s="147" t="s">
        <v>95</v>
      </c>
      <c r="R6" s="148" t="s">
        <v>96</v>
      </c>
      <c r="S6" s="143" t="s">
        <v>97</v>
      </c>
      <c r="T6" s="148" t="s">
        <v>98</v>
      </c>
      <c r="U6" s="134"/>
      <c r="V6" s="134"/>
      <c r="W6" s="376"/>
      <c r="X6" s="376"/>
      <c r="Y6" s="376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34"/>
    </row>
    <row r="7" spans="2:42" ht="13.5" customHeight="1" x14ac:dyDescent="0.15">
      <c r="B7" s="149"/>
      <c r="C7" s="150"/>
      <c r="D7" s="150"/>
      <c r="E7" s="151"/>
      <c r="F7" s="152"/>
      <c r="G7" s="153" t="s">
        <v>99</v>
      </c>
      <c r="H7" s="152"/>
      <c r="I7" s="151"/>
      <c r="J7" s="152"/>
      <c r="K7" s="153" t="s">
        <v>280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34"/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</row>
    <row r="8" spans="2:42" s="179" customFormat="1" ht="13.5" customHeight="1" x14ac:dyDescent="0.15">
      <c r="B8" s="157"/>
      <c r="C8" s="313">
        <v>21</v>
      </c>
      <c r="D8" s="134"/>
      <c r="E8" s="220" t="s">
        <v>268</v>
      </c>
      <c r="F8" s="245" t="s">
        <v>268</v>
      </c>
      <c r="G8" s="220" t="s">
        <v>268</v>
      </c>
      <c r="H8" s="357">
        <v>79</v>
      </c>
      <c r="I8" s="220" t="s">
        <v>268</v>
      </c>
      <c r="J8" s="245" t="s">
        <v>268</v>
      </c>
      <c r="K8" s="220" t="s">
        <v>268</v>
      </c>
      <c r="L8" s="357">
        <v>4041</v>
      </c>
      <c r="M8" s="354">
        <v>2520</v>
      </c>
      <c r="N8" s="355">
        <v>4200</v>
      </c>
      <c r="O8" s="354">
        <v>3039</v>
      </c>
      <c r="P8" s="357">
        <v>35400</v>
      </c>
      <c r="Q8" s="354">
        <v>3675</v>
      </c>
      <c r="R8" s="355">
        <v>4830</v>
      </c>
      <c r="S8" s="354">
        <v>4132</v>
      </c>
      <c r="T8" s="357">
        <v>51378</v>
      </c>
      <c r="U8" s="134"/>
      <c r="V8" s="176"/>
      <c r="W8" s="138"/>
      <c r="X8" s="313"/>
      <c r="Y8" s="134"/>
      <c r="Z8" s="245"/>
      <c r="AA8" s="245"/>
      <c r="AB8" s="245"/>
      <c r="AC8" s="245"/>
      <c r="AD8" s="245"/>
      <c r="AE8" s="245"/>
      <c r="AF8" s="245"/>
      <c r="AG8" s="355"/>
      <c r="AH8" s="355"/>
      <c r="AI8" s="355"/>
      <c r="AJ8" s="355"/>
      <c r="AK8" s="355"/>
      <c r="AL8" s="355"/>
      <c r="AM8" s="355"/>
      <c r="AN8" s="355"/>
      <c r="AO8" s="355"/>
      <c r="AP8" s="176"/>
    </row>
    <row r="9" spans="2:42" s="179" customFormat="1" ht="13.5" customHeight="1" x14ac:dyDescent="0.15">
      <c r="B9" s="157"/>
      <c r="C9" s="313">
        <v>22</v>
      </c>
      <c r="D9" s="155"/>
      <c r="E9" s="220" t="s">
        <v>268</v>
      </c>
      <c r="F9" s="220" t="s">
        <v>268</v>
      </c>
      <c r="G9" s="220" t="s">
        <v>268</v>
      </c>
      <c r="H9" s="220" t="s">
        <v>268</v>
      </c>
      <c r="I9" s="220" t="s">
        <v>268</v>
      </c>
      <c r="J9" s="220" t="s">
        <v>268</v>
      </c>
      <c r="K9" s="220" t="s">
        <v>268</v>
      </c>
      <c r="L9" s="354">
        <v>2165</v>
      </c>
      <c r="M9" s="354">
        <v>2520</v>
      </c>
      <c r="N9" s="354">
        <v>3990</v>
      </c>
      <c r="O9" s="354">
        <v>3134</v>
      </c>
      <c r="P9" s="354">
        <v>30481</v>
      </c>
      <c r="Q9" s="354">
        <v>3465</v>
      </c>
      <c r="R9" s="354">
        <v>4725</v>
      </c>
      <c r="S9" s="354">
        <v>4033</v>
      </c>
      <c r="T9" s="357">
        <v>45996</v>
      </c>
      <c r="U9" s="134"/>
      <c r="V9" s="176"/>
      <c r="W9" s="138"/>
      <c r="X9" s="313"/>
      <c r="Y9" s="134"/>
      <c r="Z9" s="245"/>
      <c r="AA9" s="245"/>
      <c r="AB9" s="245"/>
      <c r="AC9" s="355"/>
      <c r="AD9" s="245"/>
      <c r="AE9" s="245"/>
      <c r="AF9" s="245"/>
      <c r="AG9" s="355"/>
      <c r="AH9" s="355"/>
      <c r="AI9" s="355"/>
      <c r="AJ9" s="355"/>
      <c r="AK9" s="355"/>
      <c r="AL9" s="355"/>
      <c r="AM9" s="355"/>
      <c r="AN9" s="355"/>
      <c r="AO9" s="355"/>
      <c r="AP9" s="176"/>
    </row>
    <row r="10" spans="2:42" s="179" customFormat="1" ht="13.5" customHeight="1" x14ac:dyDescent="0.15">
      <c r="B10" s="157"/>
      <c r="C10" s="313">
        <v>23</v>
      </c>
      <c r="D10" s="155"/>
      <c r="E10" s="220" t="s">
        <v>268</v>
      </c>
      <c r="F10" s="220" t="s">
        <v>268</v>
      </c>
      <c r="G10" s="220" t="s">
        <v>268</v>
      </c>
      <c r="H10" s="220" t="s">
        <v>268</v>
      </c>
      <c r="I10" s="158">
        <v>3686.55</v>
      </c>
      <c r="J10" s="158">
        <v>4466.7</v>
      </c>
      <c r="K10" s="158">
        <v>4031.4419343901</v>
      </c>
      <c r="L10" s="158">
        <v>2431.3000000000002</v>
      </c>
      <c r="M10" s="158">
        <v>2625</v>
      </c>
      <c r="N10" s="158">
        <v>3885</v>
      </c>
      <c r="O10" s="158">
        <v>3167.9940652524015</v>
      </c>
      <c r="P10" s="158">
        <v>34309.199999999997</v>
      </c>
      <c r="Q10" s="158">
        <v>3465</v>
      </c>
      <c r="R10" s="158">
        <v>4725</v>
      </c>
      <c r="S10" s="158">
        <v>3975.8415911762677</v>
      </c>
      <c r="T10" s="159">
        <v>38928.800000000003</v>
      </c>
      <c r="U10" s="134"/>
      <c r="V10" s="176"/>
      <c r="W10" s="138"/>
      <c r="X10" s="313"/>
      <c r="Y10" s="134"/>
      <c r="Z10" s="245"/>
      <c r="AA10" s="245"/>
      <c r="AB10" s="245"/>
      <c r="AC10" s="245"/>
      <c r="AD10" s="245"/>
      <c r="AE10" s="245"/>
      <c r="AF10" s="245"/>
      <c r="AG10" s="355"/>
      <c r="AH10" s="355"/>
      <c r="AI10" s="355"/>
      <c r="AJ10" s="355"/>
      <c r="AK10" s="355"/>
      <c r="AL10" s="355"/>
      <c r="AM10" s="355"/>
      <c r="AN10" s="355"/>
      <c r="AO10" s="355"/>
      <c r="AP10" s="176"/>
    </row>
    <row r="11" spans="2:42" s="179" customFormat="1" ht="13.5" customHeight="1" x14ac:dyDescent="0.15">
      <c r="B11" s="358"/>
      <c r="C11" s="315">
        <v>24</v>
      </c>
      <c r="D11" s="160"/>
      <c r="E11" s="247">
        <v>0</v>
      </c>
      <c r="F11" s="439">
        <v>0</v>
      </c>
      <c r="G11" s="248">
        <v>0</v>
      </c>
      <c r="H11" s="256">
        <v>76.2</v>
      </c>
      <c r="I11" s="161">
        <v>3700</v>
      </c>
      <c r="J11" s="161">
        <v>4200</v>
      </c>
      <c r="K11" s="161">
        <v>3507.1952224052716</v>
      </c>
      <c r="L11" s="162">
        <v>22035</v>
      </c>
      <c r="M11" s="161">
        <v>2625</v>
      </c>
      <c r="N11" s="161">
        <v>5040</v>
      </c>
      <c r="O11" s="161">
        <v>3382.6648113053775</v>
      </c>
      <c r="P11" s="161">
        <v>95783.1</v>
      </c>
      <c r="Q11" s="161">
        <v>3150</v>
      </c>
      <c r="R11" s="208">
        <v>5250</v>
      </c>
      <c r="S11" s="208">
        <v>3691.9343943778408</v>
      </c>
      <c r="T11" s="162">
        <v>102837.7</v>
      </c>
      <c r="U11" s="134"/>
      <c r="V11" s="176"/>
      <c r="W11" s="138"/>
      <c r="X11" s="313"/>
      <c r="Y11" s="134"/>
      <c r="Z11" s="245"/>
      <c r="AA11" s="245"/>
      <c r="AB11" s="245"/>
      <c r="AC11" s="245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76"/>
    </row>
    <row r="12" spans="2:42" s="179" customFormat="1" ht="13.5" customHeight="1" x14ac:dyDescent="0.15">
      <c r="B12" s="157"/>
      <c r="C12" s="134">
        <v>4</v>
      </c>
      <c r="D12" s="155"/>
      <c r="E12" s="220">
        <v>0</v>
      </c>
      <c r="F12" s="220">
        <v>0</v>
      </c>
      <c r="G12" s="220">
        <v>0</v>
      </c>
      <c r="H12" s="220">
        <v>0</v>
      </c>
      <c r="I12" s="220">
        <v>3700.2000000000003</v>
      </c>
      <c r="J12" s="220">
        <v>3700.2000000000003</v>
      </c>
      <c r="K12" s="220">
        <v>3699.9859002169196</v>
      </c>
      <c r="L12" s="354">
        <v>2115.1</v>
      </c>
      <c r="M12" s="354">
        <v>2625</v>
      </c>
      <c r="N12" s="354">
        <v>3570</v>
      </c>
      <c r="O12" s="354">
        <v>3097.4136464322728</v>
      </c>
      <c r="P12" s="354">
        <v>9759.2000000000007</v>
      </c>
      <c r="Q12" s="354">
        <v>3570</v>
      </c>
      <c r="R12" s="354">
        <v>5040</v>
      </c>
      <c r="S12" s="354">
        <v>3953.110772784542</v>
      </c>
      <c r="T12" s="357">
        <v>9348.1</v>
      </c>
      <c r="U12" s="176"/>
      <c r="V12" s="176"/>
      <c r="W12" s="138"/>
      <c r="X12" s="134"/>
      <c r="Y12" s="134"/>
      <c r="Z12" s="245"/>
      <c r="AA12" s="245"/>
      <c r="AB12" s="245"/>
      <c r="AC12" s="245"/>
      <c r="AD12" s="245"/>
      <c r="AE12" s="245"/>
      <c r="AF12" s="245"/>
      <c r="AG12" s="355"/>
      <c r="AH12" s="355"/>
      <c r="AI12" s="355"/>
      <c r="AJ12" s="355"/>
      <c r="AK12" s="355"/>
      <c r="AL12" s="355"/>
      <c r="AM12" s="355"/>
      <c r="AN12" s="355"/>
      <c r="AO12" s="355"/>
      <c r="AP12" s="176"/>
    </row>
    <row r="13" spans="2:42" s="179" customFormat="1" ht="13.5" customHeight="1" x14ac:dyDescent="0.15">
      <c r="B13" s="157"/>
      <c r="C13" s="134">
        <v>5</v>
      </c>
      <c r="D13" s="155"/>
      <c r="E13" s="220">
        <v>0</v>
      </c>
      <c r="F13" s="220">
        <v>0</v>
      </c>
      <c r="G13" s="220">
        <v>0</v>
      </c>
      <c r="H13" s="244">
        <v>0</v>
      </c>
      <c r="I13" s="220">
        <v>0</v>
      </c>
      <c r="J13" s="220">
        <v>0</v>
      </c>
      <c r="K13" s="220">
        <v>0</v>
      </c>
      <c r="L13" s="354">
        <v>4727.6000000000004</v>
      </c>
      <c r="M13" s="354">
        <v>2730</v>
      </c>
      <c r="N13" s="354">
        <v>3990</v>
      </c>
      <c r="O13" s="354">
        <v>3454.6679340048822</v>
      </c>
      <c r="P13" s="354">
        <v>12097.9</v>
      </c>
      <c r="Q13" s="354">
        <v>3465</v>
      </c>
      <c r="R13" s="354">
        <v>5040</v>
      </c>
      <c r="S13" s="357">
        <v>3865.1145366783626</v>
      </c>
      <c r="T13" s="354">
        <v>12848.9</v>
      </c>
      <c r="U13" s="176"/>
      <c r="V13" s="176"/>
      <c r="W13" s="138"/>
      <c r="X13" s="134"/>
      <c r="Y13" s="134"/>
      <c r="Z13" s="245"/>
      <c r="AA13" s="245"/>
      <c r="AB13" s="245"/>
      <c r="AC13" s="245"/>
      <c r="AD13" s="245"/>
      <c r="AE13" s="245"/>
      <c r="AF13" s="245"/>
      <c r="AG13" s="355"/>
      <c r="AH13" s="355"/>
      <c r="AI13" s="355"/>
      <c r="AJ13" s="355"/>
      <c r="AK13" s="355"/>
      <c r="AL13" s="355"/>
      <c r="AM13" s="355"/>
      <c r="AN13" s="355"/>
      <c r="AO13" s="355"/>
      <c r="AP13" s="176"/>
    </row>
    <row r="14" spans="2:42" s="179" customFormat="1" ht="13.5" customHeight="1" x14ac:dyDescent="0.15">
      <c r="B14" s="157"/>
      <c r="C14" s="134">
        <v>6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354">
        <v>2091.4</v>
      </c>
      <c r="M14" s="354">
        <v>2625</v>
      </c>
      <c r="N14" s="354">
        <v>3570</v>
      </c>
      <c r="O14" s="354">
        <v>3180.5805980003765</v>
      </c>
      <c r="P14" s="354">
        <v>8671.9</v>
      </c>
      <c r="Q14" s="354">
        <v>3150</v>
      </c>
      <c r="R14" s="354">
        <v>5040</v>
      </c>
      <c r="S14" s="354">
        <v>3730.1626522327483</v>
      </c>
      <c r="T14" s="357">
        <v>10252</v>
      </c>
      <c r="U14" s="176"/>
      <c r="V14" s="176"/>
      <c r="W14" s="138"/>
      <c r="X14" s="134"/>
      <c r="Y14" s="134"/>
      <c r="Z14" s="245"/>
      <c r="AA14" s="245"/>
      <c r="AB14" s="245"/>
      <c r="AC14" s="245"/>
      <c r="AD14" s="245"/>
      <c r="AE14" s="245"/>
      <c r="AF14" s="245"/>
      <c r="AG14" s="355"/>
      <c r="AH14" s="355"/>
      <c r="AI14" s="355"/>
      <c r="AJ14" s="355"/>
      <c r="AK14" s="355"/>
      <c r="AL14" s="355"/>
      <c r="AM14" s="355"/>
      <c r="AN14" s="355"/>
      <c r="AO14" s="355"/>
      <c r="AP14" s="176"/>
    </row>
    <row r="15" spans="2:42" s="179" customFormat="1" ht="13.5" customHeight="1" x14ac:dyDescent="0.15">
      <c r="B15" s="157"/>
      <c r="C15" s="134">
        <v>7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354">
        <v>3372.5</v>
      </c>
      <c r="M15" s="354">
        <v>3255</v>
      </c>
      <c r="N15" s="354">
        <v>3990</v>
      </c>
      <c r="O15" s="354">
        <v>3642.3289460663054</v>
      </c>
      <c r="P15" s="354">
        <v>11289.6</v>
      </c>
      <c r="Q15" s="354">
        <v>3465</v>
      </c>
      <c r="R15" s="354">
        <v>5250</v>
      </c>
      <c r="S15" s="354">
        <v>3849.4660753642693</v>
      </c>
      <c r="T15" s="357">
        <v>12245.9</v>
      </c>
      <c r="U15" s="176"/>
      <c r="V15" s="176"/>
      <c r="W15" s="138"/>
      <c r="X15" s="134"/>
      <c r="Y15" s="134"/>
      <c r="Z15" s="245"/>
      <c r="AA15" s="245"/>
      <c r="AB15" s="245"/>
      <c r="AC15" s="245"/>
      <c r="AD15" s="245"/>
      <c r="AE15" s="245"/>
      <c r="AF15" s="245"/>
      <c r="AG15" s="355"/>
      <c r="AH15" s="355"/>
      <c r="AI15" s="355"/>
      <c r="AJ15" s="355"/>
      <c r="AK15" s="355"/>
      <c r="AL15" s="355"/>
      <c r="AM15" s="355"/>
      <c r="AN15" s="355"/>
      <c r="AO15" s="355"/>
      <c r="AP15" s="176"/>
    </row>
    <row r="16" spans="2:42" s="179" customFormat="1" ht="13.5" customHeight="1" x14ac:dyDescent="0.15">
      <c r="B16" s="157"/>
      <c r="C16" s="134">
        <v>8</v>
      </c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354">
        <v>2462.3000000000002</v>
      </c>
      <c r="M16" s="354">
        <v>3255</v>
      </c>
      <c r="N16" s="354">
        <v>3990</v>
      </c>
      <c r="O16" s="354">
        <v>3643.7497217108348</v>
      </c>
      <c r="P16" s="354">
        <v>11435.1</v>
      </c>
      <c r="Q16" s="354">
        <v>3465</v>
      </c>
      <c r="R16" s="354">
        <v>5040</v>
      </c>
      <c r="S16" s="354">
        <v>3802.9837676658954</v>
      </c>
      <c r="T16" s="357">
        <v>10082.799999999999</v>
      </c>
      <c r="U16" s="176"/>
      <c r="V16" s="176"/>
      <c r="W16" s="138"/>
      <c r="X16" s="134"/>
      <c r="Y16" s="134"/>
      <c r="Z16" s="245"/>
      <c r="AA16" s="245"/>
      <c r="AB16" s="245"/>
      <c r="AC16" s="245"/>
      <c r="AD16" s="245"/>
      <c r="AE16" s="245"/>
      <c r="AF16" s="245"/>
      <c r="AG16" s="355"/>
      <c r="AH16" s="355"/>
      <c r="AI16" s="355"/>
      <c r="AJ16" s="355"/>
      <c r="AK16" s="355"/>
      <c r="AL16" s="355"/>
      <c r="AM16" s="355"/>
      <c r="AN16" s="355"/>
      <c r="AO16" s="355"/>
      <c r="AP16" s="176"/>
    </row>
    <row r="17" spans="2:42" s="179" customFormat="1" ht="13.5" customHeight="1" x14ac:dyDescent="0.15">
      <c r="B17" s="157"/>
      <c r="C17" s="134">
        <v>9</v>
      </c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354">
        <v>2221.8000000000002</v>
      </c>
      <c r="M17" s="354">
        <v>3360</v>
      </c>
      <c r="N17" s="354">
        <v>3990</v>
      </c>
      <c r="O17" s="354">
        <v>3678.4621472943654</v>
      </c>
      <c r="P17" s="354">
        <v>5484.6</v>
      </c>
      <c r="Q17" s="354">
        <v>3465</v>
      </c>
      <c r="R17" s="354">
        <v>5250</v>
      </c>
      <c r="S17" s="354">
        <v>3844.4492918225565</v>
      </c>
      <c r="T17" s="357">
        <v>5989</v>
      </c>
      <c r="U17" s="176"/>
      <c r="V17" s="176"/>
      <c r="W17" s="138"/>
      <c r="X17" s="134"/>
      <c r="Y17" s="134"/>
      <c r="Z17" s="245"/>
      <c r="AA17" s="245"/>
      <c r="AB17" s="245"/>
      <c r="AC17" s="245"/>
      <c r="AD17" s="245"/>
      <c r="AE17" s="245"/>
      <c r="AF17" s="245"/>
      <c r="AG17" s="355"/>
      <c r="AH17" s="355"/>
      <c r="AI17" s="355"/>
      <c r="AJ17" s="355"/>
      <c r="AK17" s="355"/>
      <c r="AL17" s="355"/>
      <c r="AM17" s="355"/>
      <c r="AN17" s="355"/>
      <c r="AO17" s="355"/>
      <c r="AP17" s="176"/>
    </row>
    <row r="18" spans="2:42" s="179" customFormat="1" ht="13.5" customHeight="1" x14ac:dyDescent="0.15">
      <c r="B18" s="157"/>
      <c r="C18" s="134">
        <v>10</v>
      </c>
      <c r="D18" s="155"/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354">
        <v>3019.4</v>
      </c>
      <c r="M18" s="354">
        <v>3360</v>
      </c>
      <c r="N18" s="354">
        <v>3990</v>
      </c>
      <c r="O18" s="354">
        <v>3680.7338213293424</v>
      </c>
      <c r="P18" s="354">
        <v>8876.7999999999993</v>
      </c>
      <c r="Q18" s="354">
        <v>3465</v>
      </c>
      <c r="R18" s="354">
        <v>5250</v>
      </c>
      <c r="S18" s="354">
        <v>3899.7076142605929</v>
      </c>
      <c r="T18" s="357">
        <v>10532.5</v>
      </c>
      <c r="U18" s="176"/>
      <c r="V18" s="176"/>
      <c r="W18" s="138"/>
      <c r="X18" s="134"/>
      <c r="Y18" s="134"/>
      <c r="Z18" s="245"/>
      <c r="AA18" s="245"/>
      <c r="AB18" s="245"/>
      <c r="AC18" s="245"/>
      <c r="AD18" s="245"/>
      <c r="AE18" s="245"/>
      <c r="AF18" s="245"/>
      <c r="AG18" s="355"/>
      <c r="AH18" s="355"/>
      <c r="AI18" s="355"/>
      <c r="AJ18" s="355"/>
      <c r="AK18" s="355"/>
      <c r="AL18" s="355"/>
      <c r="AM18" s="355"/>
      <c r="AN18" s="355"/>
      <c r="AO18" s="355"/>
      <c r="AP18" s="176"/>
    </row>
    <row r="19" spans="2:42" s="179" customFormat="1" ht="13.5" customHeight="1" x14ac:dyDescent="0.15">
      <c r="B19" s="157"/>
      <c r="C19" s="134">
        <v>11</v>
      </c>
      <c r="D19" s="155"/>
      <c r="E19" s="220">
        <v>0</v>
      </c>
      <c r="F19" s="220">
        <v>0</v>
      </c>
      <c r="G19" s="220">
        <v>0</v>
      </c>
      <c r="H19" s="220">
        <v>0</v>
      </c>
      <c r="I19" s="220">
        <v>4200</v>
      </c>
      <c r="J19" s="220">
        <v>4200</v>
      </c>
      <c r="K19" s="220">
        <v>4200</v>
      </c>
      <c r="L19" s="354">
        <v>993.8</v>
      </c>
      <c r="M19" s="354">
        <v>3465</v>
      </c>
      <c r="N19" s="354">
        <v>5040</v>
      </c>
      <c r="O19" s="354">
        <v>3672.6748420002232</v>
      </c>
      <c r="P19" s="354">
        <v>9032</v>
      </c>
      <c r="Q19" s="354">
        <v>3570</v>
      </c>
      <c r="R19" s="354">
        <v>5040</v>
      </c>
      <c r="S19" s="354">
        <v>3994.1426252789643</v>
      </c>
      <c r="T19" s="357">
        <v>9630.9</v>
      </c>
      <c r="U19" s="176"/>
      <c r="V19" s="176"/>
      <c r="W19" s="138"/>
      <c r="X19" s="134"/>
      <c r="Y19" s="134"/>
      <c r="Z19" s="245"/>
      <c r="AA19" s="245"/>
      <c r="AB19" s="245"/>
      <c r="AC19" s="245"/>
      <c r="AD19" s="245"/>
      <c r="AE19" s="245"/>
      <c r="AF19" s="245"/>
      <c r="AG19" s="355"/>
      <c r="AH19" s="355"/>
      <c r="AI19" s="355"/>
      <c r="AJ19" s="355"/>
      <c r="AK19" s="355"/>
      <c r="AL19" s="355"/>
      <c r="AM19" s="355"/>
      <c r="AN19" s="355"/>
      <c r="AO19" s="355"/>
      <c r="AP19" s="176"/>
    </row>
    <row r="20" spans="2:42" s="179" customFormat="1" ht="13.5" customHeight="1" x14ac:dyDescent="0.15">
      <c r="B20" s="157"/>
      <c r="C20" s="134">
        <v>12</v>
      </c>
      <c r="D20" s="155"/>
      <c r="E20" s="220">
        <v>0</v>
      </c>
      <c r="F20" s="220">
        <v>0</v>
      </c>
      <c r="G20" s="220">
        <v>0</v>
      </c>
      <c r="H20" s="241">
        <v>76.2</v>
      </c>
      <c r="I20" s="244">
        <v>3675</v>
      </c>
      <c r="J20" s="220">
        <v>3675</v>
      </c>
      <c r="K20" s="220">
        <v>3675</v>
      </c>
      <c r="L20" s="354">
        <v>1031.0999999999999</v>
      </c>
      <c r="M20" s="354">
        <v>3675</v>
      </c>
      <c r="N20" s="354">
        <v>4410</v>
      </c>
      <c r="O20" s="354">
        <v>3925.0758996804202</v>
      </c>
      <c r="P20" s="357">
        <v>12101.7</v>
      </c>
      <c r="Q20" s="354">
        <v>3675</v>
      </c>
      <c r="R20" s="354">
        <v>4410</v>
      </c>
      <c r="S20" s="354">
        <v>3985.2072214580476</v>
      </c>
      <c r="T20" s="354">
        <v>13919.1</v>
      </c>
      <c r="U20" s="176"/>
      <c r="V20" s="176"/>
      <c r="W20" s="138"/>
      <c r="X20" s="134"/>
      <c r="Y20" s="134"/>
      <c r="Z20" s="245"/>
      <c r="AA20" s="245"/>
      <c r="AB20" s="245"/>
      <c r="AC20" s="245"/>
      <c r="AD20" s="245"/>
      <c r="AE20" s="245"/>
      <c r="AF20" s="245"/>
      <c r="AG20" s="355"/>
      <c r="AH20" s="355"/>
      <c r="AI20" s="355"/>
      <c r="AJ20" s="355"/>
      <c r="AK20" s="355"/>
      <c r="AL20" s="355"/>
      <c r="AM20" s="355"/>
      <c r="AN20" s="355"/>
      <c r="AO20" s="355"/>
      <c r="AP20" s="176"/>
    </row>
    <row r="21" spans="2:42" s="179" customFormat="1" ht="13.5" customHeight="1" x14ac:dyDescent="0.15">
      <c r="B21" s="157" t="s">
        <v>299</v>
      </c>
      <c r="C21" s="134">
        <v>1</v>
      </c>
      <c r="D21" s="155" t="s">
        <v>300</v>
      </c>
      <c r="E21" s="220">
        <v>0</v>
      </c>
      <c r="F21" s="220">
        <v>0</v>
      </c>
      <c r="G21" s="220">
        <v>0</v>
      </c>
      <c r="H21" s="220">
        <v>0</v>
      </c>
      <c r="I21" s="220">
        <v>3990</v>
      </c>
      <c r="J21" s="220">
        <v>4620</v>
      </c>
      <c r="K21" s="220">
        <v>4158.6031331592694</v>
      </c>
      <c r="L21" s="354">
        <v>1783.9</v>
      </c>
      <c r="M21" s="354">
        <v>3465</v>
      </c>
      <c r="N21" s="354">
        <v>4410</v>
      </c>
      <c r="O21" s="354">
        <v>3737.4833368004956</v>
      </c>
      <c r="P21" s="354">
        <v>10939.2</v>
      </c>
      <c r="Q21" s="354">
        <v>3570</v>
      </c>
      <c r="R21" s="354">
        <v>4410</v>
      </c>
      <c r="S21" s="354">
        <v>3967.2982581191263</v>
      </c>
      <c r="T21" s="357">
        <v>13284</v>
      </c>
      <c r="U21" s="176"/>
      <c r="V21" s="176"/>
      <c r="W21" s="138"/>
      <c r="X21" s="134"/>
      <c r="Y21" s="134"/>
      <c r="Z21" s="245"/>
      <c r="AA21" s="245"/>
      <c r="AB21" s="245"/>
      <c r="AC21" s="245"/>
      <c r="AD21" s="245"/>
      <c r="AE21" s="245"/>
      <c r="AF21" s="245"/>
      <c r="AG21" s="355"/>
      <c r="AH21" s="355"/>
      <c r="AI21" s="355"/>
      <c r="AJ21" s="355"/>
      <c r="AK21" s="355"/>
      <c r="AL21" s="355"/>
      <c r="AM21" s="355"/>
      <c r="AN21" s="355"/>
      <c r="AO21" s="355"/>
      <c r="AP21" s="176"/>
    </row>
    <row r="22" spans="2:42" s="179" customFormat="1" ht="13.5" customHeight="1" x14ac:dyDescent="0.15">
      <c r="B22" s="157"/>
      <c r="C22" s="134">
        <v>2</v>
      </c>
      <c r="D22" s="155"/>
      <c r="E22" s="220">
        <v>0</v>
      </c>
      <c r="F22" s="220">
        <v>0</v>
      </c>
      <c r="G22" s="220">
        <v>0</v>
      </c>
      <c r="H22" s="220">
        <v>0</v>
      </c>
      <c r="I22" s="220">
        <v>3570</v>
      </c>
      <c r="J22" s="220">
        <v>4323.9000000000005</v>
      </c>
      <c r="K22" s="220">
        <v>4302.8755813953494</v>
      </c>
      <c r="L22" s="354">
        <v>1404</v>
      </c>
      <c r="M22" s="354">
        <v>3465</v>
      </c>
      <c r="N22" s="354">
        <v>4200</v>
      </c>
      <c r="O22" s="354">
        <v>3649.4050632911403</v>
      </c>
      <c r="P22" s="354">
        <v>9139.2000000000007</v>
      </c>
      <c r="Q22" s="354">
        <v>3465</v>
      </c>
      <c r="R22" s="354">
        <v>4725</v>
      </c>
      <c r="S22" s="354">
        <v>3774.2165573770521</v>
      </c>
      <c r="T22" s="357">
        <v>9620.6</v>
      </c>
      <c r="U22" s="176"/>
      <c r="V22" s="176"/>
      <c r="W22" s="176"/>
      <c r="X22" s="176"/>
      <c r="Y22" s="176"/>
      <c r="Z22" s="245"/>
      <c r="AA22" s="245"/>
      <c r="AB22" s="245"/>
      <c r="AC22" s="245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</row>
    <row r="23" spans="2:42" s="179" customFormat="1" ht="13.5" customHeight="1" x14ac:dyDescent="0.15">
      <c r="B23" s="157"/>
      <c r="C23" s="134">
        <v>3</v>
      </c>
      <c r="D23" s="155"/>
      <c r="E23" s="220">
        <v>0</v>
      </c>
      <c r="F23" s="220">
        <v>0</v>
      </c>
      <c r="G23" s="220">
        <v>0</v>
      </c>
      <c r="H23" s="220">
        <v>0</v>
      </c>
      <c r="I23" s="220">
        <v>3675</v>
      </c>
      <c r="J23" s="220">
        <v>4200</v>
      </c>
      <c r="K23" s="220">
        <v>4027.1615678776298</v>
      </c>
      <c r="L23" s="354">
        <v>635.5</v>
      </c>
      <c r="M23" s="354">
        <v>2835</v>
      </c>
      <c r="N23" s="354">
        <v>4200</v>
      </c>
      <c r="O23" s="354">
        <v>3591.3243675588751</v>
      </c>
      <c r="P23" s="354">
        <v>6735.1</v>
      </c>
      <c r="Q23" s="354">
        <v>3465</v>
      </c>
      <c r="R23" s="354">
        <v>4410</v>
      </c>
      <c r="S23" s="354">
        <v>3825.9344940760652</v>
      </c>
      <c r="T23" s="357">
        <v>7459.8</v>
      </c>
      <c r="U23" s="176"/>
      <c r="V23" s="176"/>
      <c r="W23" s="176"/>
      <c r="X23" s="176"/>
      <c r="Y23" s="176"/>
      <c r="Z23" s="245"/>
      <c r="AA23" s="245"/>
      <c r="AB23" s="245"/>
      <c r="AC23" s="245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</row>
    <row r="24" spans="2:42" s="179" customFormat="1" ht="13.5" customHeight="1" x14ac:dyDescent="0.15">
      <c r="B24" s="358"/>
      <c r="C24" s="150">
        <v>4</v>
      </c>
      <c r="D24" s="160"/>
      <c r="E24" s="247">
        <v>0</v>
      </c>
      <c r="F24" s="247">
        <v>0</v>
      </c>
      <c r="G24" s="247">
        <v>0</v>
      </c>
      <c r="H24" s="247">
        <v>0</v>
      </c>
      <c r="I24" s="247">
        <v>3675</v>
      </c>
      <c r="J24" s="247">
        <v>4509.75</v>
      </c>
      <c r="K24" s="247">
        <v>4161.6639118457297</v>
      </c>
      <c r="L24" s="359">
        <v>1022.4</v>
      </c>
      <c r="M24" s="359">
        <v>2940</v>
      </c>
      <c r="N24" s="359">
        <v>4200</v>
      </c>
      <c r="O24" s="359">
        <v>3691.6277839536924</v>
      </c>
      <c r="P24" s="359">
        <v>9425.7999999999993</v>
      </c>
      <c r="Q24" s="359">
        <v>3360</v>
      </c>
      <c r="R24" s="359">
        <v>4200</v>
      </c>
      <c r="S24" s="368">
        <v>3802.5672831170018</v>
      </c>
      <c r="T24" s="360">
        <v>11099.5</v>
      </c>
      <c r="U24" s="176"/>
      <c r="V24" s="176"/>
      <c r="W24" s="176"/>
      <c r="X24" s="176"/>
      <c r="Y24" s="176"/>
      <c r="Z24" s="245"/>
      <c r="AA24" s="245"/>
      <c r="AB24" s="245"/>
      <c r="AC24" s="245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</row>
    <row r="25" spans="2:42" x14ac:dyDescent="0.15"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2:42" x14ac:dyDescent="0.15">
      <c r="T26" s="355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2:42" x14ac:dyDescent="0.15">
      <c r="T27" s="355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2:42" x14ac:dyDescent="0.15">
      <c r="D28" s="134"/>
      <c r="E28" s="134"/>
      <c r="F28" s="134"/>
      <c r="G28" s="134"/>
      <c r="H28" s="134"/>
      <c r="I28" s="134"/>
      <c r="J28" s="134"/>
      <c r="T28" s="355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2:42" x14ac:dyDescent="0.15">
      <c r="D29" s="134"/>
      <c r="E29" s="134"/>
      <c r="F29" s="134"/>
      <c r="G29" s="134"/>
      <c r="H29" s="134"/>
      <c r="I29" s="134"/>
      <c r="J29" s="134"/>
      <c r="T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2:42" ht="13.5" x14ac:dyDescent="0.15">
      <c r="D30" s="134"/>
      <c r="E30" s="177"/>
      <c r="F30" s="177"/>
      <c r="G30" s="177"/>
      <c r="H30" s="177"/>
      <c r="I30" s="177"/>
      <c r="J30" s="134"/>
      <c r="T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2:42" ht="13.5" x14ac:dyDescent="0.15">
      <c r="D31" s="134"/>
      <c r="E31" s="177"/>
      <c r="F31" s="177"/>
      <c r="G31" s="177"/>
      <c r="H31" s="177"/>
      <c r="I31" s="177"/>
      <c r="J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2:42" ht="13.5" x14ac:dyDescent="0.15">
      <c r="D32" s="134"/>
      <c r="E32" s="177"/>
      <c r="F32" s="177"/>
      <c r="G32" s="177"/>
      <c r="H32" s="177"/>
      <c r="I32" s="177"/>
      <c r="J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4:42" ht="13.5" x14ac:dyDescent="0.15">
      <c r="D33" s="134"/>
      <c r="E33" s="177"/>
      <c r="F33" s="177"/>
      <c r="G33" s="177"/>
      <c r="H33" s="177"/>
      <c r="I33" s="177"/>
      <c r="J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4:42" x14ac:dyDescent="0.15">
      <c r="D34" s="134"/>
      <c r="E34" s="134"/>
      <c r="F34" s="134"/>
      <c r="G34" s="134"/>
      <c r="H34" s="134"/>
      <c r="I34" s="134"/>
      <c r="J34" s="134"/>
    </row>
    <row r="35" spans="4:42" x14ac:dyDescent="0.15">
      <c r="D35" s="134"/>
      <c r="E35" s="134"/>
      <c r="F35" s="134"/>
      <c r="G35" s="134"/>
      <c r="H35" s="134"/>
      <c r="I35" s="134"/>
      <c r="J35" s="134"/>
    </row>
    <row r="36" spans="4:42" x14ac:dyDescent="0.15">
      <c r="D36" s="134"/>
      <c r="E36" s="134"/>
      <c r="F36" s="134"/>
      <c r="G36" s="134"/>
      <c r="H36" s="134"/>
      <c r="I36" s="134"/>
      <c r="J36" s="134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horizontalDpi="300" verticalDpi="300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" style="288" customWidth="1"/>
    <col min="2" max="2" width="4.125" style="288" customWidth="1"/>
    <col min="3" max="4" width="2.5" style="288" customWidth="1"/>
    <col min="5" max="7" width="7.625" style="288" customWidth="1"/>
    <col min="8" max="8" width="9.125" style="288" customWidth="1"/>
    <col min="9" max="11" width="7.625" style="288" customWidth="1"/>
    <col min="12" max="12" width="9.125" style="288" customWidth="1"/>
    <col min="13" max="15" width="7.625" style="288" customWidth="1"/>
    <col min="16" max="16" width="9.125" style="288" customWidth="1"/>
    <col min="17" max="19" width="7.625" style="288" customWidth="1"/>
    <col min="20" max="20" width="9.125" style="288" customWidth="1"/>
    <col min="21" max="16384" width="7.5" style="288"/>
  </cols>
  <sheetData>
    <row r="1" spans="2:44" ht="15" customHeight="1" x14ac:dyDescent="0.15">
      <c r="B1" s="440"/>
      <c r="C1" s="440"/>
      <c r="D1" s="440"/>
      <c r="V1" s="441"/>
      <c r="W1" s="441"/>
      <c r="X1" s="441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</row>
    <row r="2" spans="2:44" ht="12.75" customHeight="1" x14ac:dyDescent="0.15">
      <c r="B2" s="288" t="s">
        <v>167</v>
      </c>
      <c r="C2" s="443"/>
      <c r="D2" s="443"/>
      <c r="V2" s="442"/>
      <c r="W2" s="444"/>
      <c r="X2" s="444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</row>
    <row r="3" spans="2:44" ht="12.75" customHeight="1" x14ac:dyDescent="0.15">
      <c r="B3" s="443"/>
      <c r="C3" s="443"/>
      <c r="D3" s="443"/>
      <c r="P3" s="445"/>
      <c r="T3" s="445" t="s">
        <v>87</v>
      </c>
      <c r="V3" s="444"/>
      <c r="W3" s="444"/>
      <c r="X3" s="444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6"/>
      <c r="AK3" s="442"/>
      <c r="AL3" s="442"/>
      <c r="AM3" s="442"/>
      <c r="AN3" s="446"/>
      <c r="AO3" s="442"/>
      <c r="AP3" s="442"/>
      <c r="AQ3" s="442"/>
      <c r="AR3" s="442"/>
    </row>
    <row r="4" spans="2:44" ht="3.75" customHeight="1" x14ac:dyDescent="0.15"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2"/>
      <c r="AR4" s="442"/>
    </row>
    <row r="5" spans="2:44" ht="14.25" customHeight="1" x14ac:dyDescent="0.15">
      <c r="B5" s="448"/>
      <c r="C5" s="449" t="s">
        <v>304</v>
      </c>
      <c r="D5" s="450"/>
      <c r="E5" s="451">
        <v>4</v>
      </c>
      <c r="F5" s="452"/>
      <c r="G5" s="452"/>
      <c r="H5" s="453"/>
      <c r="I5" s="451">
        <v>3</v>
      </c>
      <c r="J5" s="452"/>
      <c r="K5" s="452"/>
      <c r="L5" s="453"/>
      <c r="M5" s="451">
        <v>2</v>
      </c>
      <c r="N5" s="452"/>
      <c r="O5" s="452"/>
      <c r="P5" s="453"/>
      <c r="Q5" s="451">
        <v>3</v>
      </c>
      <c r="R5" s="452"/>
      <c r="S5" s="452"/>
      <c r="T5" s="453"/>
      <c r="V5" s="444"/>
      <c r="W5" s="454"/>
      <c r="X5" s="454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42"/>
      <c r="AP5" s="442"/>
      <c r="AQ5" s="442"/>
      <c r="AR5" s="442"/>
    </row>
    <row r="6" spans="2:44" ht="14.25" customHeight="1" x14ac:dyDescent="0.15">
      <c r="B6" s="456"/>
      <c r="C6" s="449" t="s">
        <v>305</v>
      </c>
      <c r="D6" s="450"/>
      <c r="E6" s="451" t="s">
        <v>171</v>
      </c>
      <c r="F6" s="452"/>
      <c r="G6" s="452"/>
      <c r="H6" s="453"/>
      <c r="I6" s="451" t="s">
        <v>171</v>
      </c>
      <c r="J6" s="452"/>
      <c r="K6" s="452"/>
      <c r="L6" s="453"/>
      <c r="M6" s="451" t="s">
        <v>306</v>
      </c>
      <c r="N6" s="452"/>
      <c r="O6" s="452"/>
      <c r="P6" s="453"/>
      <c r="Q6" s="451" t="s">
        <v>173</v>
      </c>
      <c r="R6" s="452"/>
      <c r="S6" s="452"/>
      <c r="T6" s="453"/>
      <c r="V6" s="444"/>
      <c r="W6" s="454"/>
      <c r="X6" s="454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42"/>
      <c r="AP6" s="442"/>
      <c r="AQ6" s="442"/>
      <c r="AR6" s="442"/>
    </row>
    <row r="7" spans="2:44" ht="14.25" customHeight="1" x14ac:dyDescent="0.15">
      <c r="B7" s="361" t="s">
        <v>263</v>
      </c>
      <c r="C7" s="457"/>
      <c r="D7" s="346"/>
      <c r="E7" s="458" t="s">
        <v>278</v>
      </c>
      <c r="F7" s="458" t="s">
        <v>174</v>
      </c>
      <c r="G7" s="459" t="s">
        <v>175</v>
      </c>
      <c r="H7" s="458" t="s">
        <v>98</v>
      </c>
      <c r="I7" s="458" t="s">
        <v>278</v>
      </c>
      <c r="J7" s="458" t="s">
        <v>174</v>
      </c>
      <c r="K7" s="459" t="s">
        <v>175</v>
      </c>
      <c r="L7" s="458" t="s">
        <v>98</v>
      </c>
      <c r="M7" s="458" t="s">
        <v>278</v>
      </c>
      <c r="N7" s="458" t="s">
        <v>174</v>
      </c>
      <c r="O7" s="459" t="s">
        <v>175</v>
      </c>
      <c r="P7" s="458" t="s">
        <v>98</v>
      </c>
      <c r="Q7" s="458" t="s">
        <v>278</v>
      </c>
      <c r="R7" s="458" t="s">
        <v>174</v>
      </c>
      <c r="S7" s="459" t="s">
        <v>175</v>
      </c>
      <c r="T7" s="458" t="s">
        <v>98</v>
      </c>
      <c r="V7" s="376"/>
      <c r="W7" s="376"/>
      <c r="X7" s="376"/>
      <c r="Y7" s="460"/>
      <c r="Z7" s="460"/>
      <c r="AA7" s="461"/>
      <c r="AB7" s="460"/>
      <c r="AC7" s="460"/>
      <c r="AD7" s="460"/>
      <c r="AE7" s="461"/>
      <c r="AF7" s="460"/>
      <c r="AG7" s="460"/>
      <c r="AH7" s="460"/>
      <c r="AI7" s="461"/>
      <c r="AJ7" s="460"/>
      <c r="AK7" s="460"/>
      <c r="AL7" s="460"/>
      <c r="AM7" s="461"/>
      <c r="AN7" s="460"/>
      <c r="AO7" s="442"/>
      <c r="AP7" s="442"/>
      <c r="AQ7" s="442"/>
      <c r="AR7" s="442"/>
    </row>
    <row r="8" spans="2:44" ht="14.25" customHeight="1" x14ac:dyDescent="0.15">
      <c r="B8" s="462" t="s">
        <v>264</v>
      </c>
      <c r="C8" s="463">
        <v>20</v>
      </c>
      <c r="D8" s="464" t="s">
        <v>265</v>
      </c>
      <c r="E8" s="465">
        <v>2730</v>
      </c>
      <c r="F8" s="465">
        <v>3570</v>
      </c>
      <c r="G8" s="465">
        <v>3084</v>
      </c>
      <c r="H8" s="465">
        <v>663788</v>
      </c>
      <c r="I8" s="465">
        <v>2100</v>
      </c>
      <c r="J8" s="465">
        <v>3150</v>
      </c>
      <c r="K8" s="465">
        <v>2694</v>
      </c>
      <c r="L8" s="465">
        <v>1053517</v>
      </c>
      <c r="M8" s="465">
        <v>1260</v>
      </c>
      <c r="N8" s="465">
        <v>1674</v>
      </c>
      <c r="O8" s="465">
        <v>1444</v>
      </c>
      <c r="P8" s="465">
        <v>854238</v>
      </c>
      <c r="Q8" s="465">
        <v>1838</v>
      </c>
      <c r="R8" s="465">
        <v>2604</v>
      </c>
      <c r="S8" s="465">
        <v>2238</v>
      </c>
      <c r="T8" s="465">
        <v>799697</v>
      </c>
      <c r="U8" s="442"/>
      <c r="V8" s="138"/>
      <c r="W8" s="463"/>
      <c r="X8" s="134"/>
      <c r="Y8" s="466"/>
      <c r="Z8" s="466"/>
      <c r="AA8" s="466"/>
      <c r="AB8" s="466"/>
      <c r="AC8" s="466"/>
      <c r="AD8" s="466"/>
      <c r="AE8" s="466"/>
      <c r="AF8" s="466"/>
      <c r="AG8" s="466"/>
      <c r="AH8" s="466"/>
      <c r="AI8" s="466"/>
      <c r="AJ8" s="466"/>
      <c r="AK8" s="466"/>
      <c r="AL8" s="466"/>
      <c r="AM8" s="466"/>
      <c r="AN8" s="466"/>
      <c r="AO8" s="442"/>
      <c r="AP8" s="442"/>
      <c r="AQ8" s="442"/>
      <c r="AR8" s="442"/>
    </row>
    <row r="9" spans="2:44" ht="14.25" customHeight="1" x14ac:dyDescent="0.15">
      <c r="B9" s="462"/>
      <c r="C9" s="463">
        <v>21</v>
      </c>
      <c r="D9" s="464"/>
      <c r="E9" s="465">
        <v>2310</v>
      </c>
      <c r="F9" s="465">
        <v>3297</v>
      </c>
      <c r="G9" s="465">
        <v>2875</v>
      </c>
      <c r="H9" s="465">
        <v>725583</v>
      </c>
      <c r="I9" s="465">
        <v>1995</v>
      </c>
      <c r="J9" s="465">
        <v>2835</v>
      </c>
      <c r="K9" s="465">
        <v>2475</v>
      </c>
      <c r="L9" s="465">
        <v>967057</v>
      </c>
      <c r="M9" s="465">
        <v>1260</v>
      </c>
      <c r="N9" s="465">
        <v>1680</v>
      </c>
      <c r="O9" s="465">
        <v>1443</v>
      </c>
      <c r="P9" s="465">
        <v>711650</v>
      </c>
      <c r="Q9" s="465">
        <v>1680</v>
      </c>
      <c r="R9" s="465">
        <v>2485</v>
      </c>
      <c r="S9" s="465">
        <v>2135</v>
      </c>
      <c r="T9" s="465">
        <v>792497</v>
      </c>
      <c r="U9" s="442"/>
      <c r="V9" s="446"/>
      <c r="W9" s="463"/>
      <c r="X9" s="463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42"/>
      <c r="AP9" s="442"/>
      <c r="AQ9" s="442"/>
      <c r="AR9" s="442"/>
    </row>
    <row r="10" spans="2:44" ht="14.25" customHeight="1" x14ac:dyDescent="0.15">
      <c r="B10" s="462"/>
      <c r="C10" s="463">
        <v>22</v>
      </c>
      <c r="D10" s="464"/>
      <c r="E10" s="465">
        <v>2310</v>
      </c>
      <c r="F10" s="465">
        <v>3280</v>
      </c>
      <c r="G10" s="465">
        <v>2787</v>
      </c>
      <c r="H10" s="465">
        <v>576426</v>
      </c>
      <c r="I10" s="467">
        <v>2100</v>
      </c>
      <c r="J10" s="465">
        <v>2756</v>
      </c>
      <c r="K10" s="354">
        <v>2465</v>
      </c>
      <c r="L10" s="465">
        <v>1003771</v>
      </c>
      <c r="M10" s="465">
        <v>1198</v>
      </c>
      <c r="N10" s="465">
        <v>1575</v>
      </c>
      <c r="O10" s="354">
        <v>1364</v>
      </c>
      <c r="P10" s="465">
        <v>633610</v>
      </c>
      <c r="Q10" s="465">
        <v>1680</v>
      </c>
      <c r="R10" s="467">
        <v>2520</v>
      </c>
      <c r="S10" s="354">
        <v>2103</v>
      </c>
      <c r="T10" s="467">
        <v>968302</v>
      </c>
      <c r="U10" s="442"/>
      <c r="V10" s="446"/>
      <c r="W10" s="463"/>
      <c r="X10" s="463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6"/>
      <c r="AM10" s="466"/>
      <c r="AN10" s="466"/>
      <c r="AO10" s="442"/>
      <c r="AP10" s="442"/>
      <c r="AQ10" s="442"/>
      <c r="AR10" s="442"/>
    </row>
    <row r="11" spans="2:44" ht="14.25" customHeight="1" x14ac:dyDescent="0.15">
      <c r="B11" s="462"/>
      <c r="C11" s="463">
        <v>23</v>
      </c>
      <c r="D11" s="464"/>
      <c r="E11" s="465">
        <v>2375</v>
      </c>
      <c r="F11" s="465">
        <v>3360</v>
      </c>
      <c r="G11" s="465">
        <v>2782</v>
      </c>
      <c r="H11" s="465">
        <v>573076</v>
      </c>
      <c r="I11" s="158">
        <v>2079.7350000000001</v>
      </c>
      <c r="J11" s="158">
        <v>2677.5</v>
      </c>
      <c r="K11" s="158">
        <v>2444.2656950403907</v>
      </c>
      <c r="L11" s="158">
        <v>853057.10000000021</v>
      </c>
      <c r="M11" s="158">
        <v>966</v>
      </c>
      <c r="N11" s="158">
        <v>1720.95</v>
      </c>
      <c r="O11" s="158">
        <v>1308.3583822253722</v>
      </c>
      <c r="P11" s="158">
        <v>802859.9</v>
      </c>
      <c r="Q11" s="158">
        <v>1890</v>
      </c>
      <c r="R11" s="158">
        <v>2520</v>
      </c>
      <c r="S11" s="158">
        <v>2143.9757885504296</v>
      </c>
      <c r="T11" s="159">
        <v>1050836.0999999999</v>
      </c>
      <c r="U11" s="442"/>
      <c r="V11" s="446"/>
      <c r="W11" s="463"/>
      <c r="X11" s="463"/>
      <c r="Y11" s="466"/>
      <c r="Z11" s="466"/>
      <c r="AA11" s="466"/>
      <c r="AB11" s="466"/>
      <c r="AC11" s="466"/>
      <c r="AD11" s="466"/>
      <c r="AE11" s="355"/>
      <c r="AF11" s="466"/>
      <c r="AG11" s="466"/>
      <c r="AH11" s="466"/>
      <c r="AI11" s="355"/>
      <c r="AJ11" s="466"/>
      <c r="AK11" s="466"/>
      <c r="AL11" s="466"/>
      <c r="AM11" s="355"/>
      <c r="AN11" s="466"/>
      <c r="AO11" s="442"/>
      <c r="AP11" s="442"/>
      <c r="AQ11" s="442"/>
      <c r="AR11" s="442"/>
    </row>
    <row r="12" spans="2:44" ht="14.25" customHeight="1" x14ac:dyDescent="0.15">
      <c r="B12" s="468"/>
      <c r="C12" s="469">
        <v>24</v>
      </c>
      <c r="D12" s="470"/>
      <c r="E12" s="471">
        <v>2165</v>
      </c>
      <c r="F12" s="471">
        <v>3698</v>
      </c>
      <c r="G12" s="471">
        <v>2850</v>
      </c>
      <c r="H12" s="472">
        <v>484901.89999999997</v>
      </c>
      <c r="I12" s="471">
        <v>2152.5</v>
      </c>
      <c r="J12" s="471">
        <v>2625</v>
      </c>
      <c r="K12" s="161">
        <v>2228</v>
      </c>
      <c r="L12" s="471">
        <v>1571811.0999999999</v>
      </c>
      <c r="M12" s="471">
        <v>896.7</v>
      </c>
      <c r="N12" s="471">
        <v>2467.5</v>
      </c>
      <c r="O12" s="161">
        <v>1190.7296475764488</v>
      </c>
      <c r="P12" s="471">
        <v>1012454.7000000002</v>
      </c>
      <c r="Q12" s="471">
        <v>1680</v>
      </c>
      <c r="R12" s="471">
        <v>2520</v>
      </c>
      <c r="S12" s="161">
        <v>1951.0670229522582</v>
      </c>
      <c r="T12" s="472">
        <v>1205086.3999999999</v>
      </c>
      <c r="U12" s="442"/>
      <c r="V12" s="446"/>
      <c r="W12" s="463"/>
      <c r="X12" s="463"/>
      <c r="Y12" s="466"/>
      <c r="Z12" s="466"/>
      <c r="AA12" s="466"/>
      <c r="AB12" s="46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442"/>
      <c r="AP12" s="442"/>
      <c r="AQ12" s="442"/>
      <c r="AR12" s="442"/>
    </row>
    <row r="13" spans="2:44" ht="14.25" customHeight="1" x14ac:dyDescent="0.15">
      <c r="B13" s="473" t="s">
        <v>307</v>
      </c>
      <c r="C13" s="442">
        <v>7</v>
      </c>
      <c r="D13" s="474" t="s">
        <v>267</v>
      </c>
      <c r="E13" s="475">
        <v>2525</v>
      </c>
      <c r="F13" s="475">
        <v>2944</v>
      </c>
      <c r="G13" s="475">
        <v>2735</v>
      </c>
      <c r="H13" s="475">
        <v>36167</v>
      </c>
      <c r="I13" s="354">
        <v>2100</v>
      </c>
      <c r="J13" s="354">
        <v>2579.85</v>
      </c>
      <c r="K13" s="354">
        <v>2381.4089230003642</v>
      </c>
      <c r="L13" s="354">
        <v>58003.100000000006</v>
      </c>
      <c r="M13" s="420">
        <v>1050</v>
      </c>
      <c r="N13" s="420">
        <v>1323.3150000000001</v>
      </c>
      <c r="O13" s="420">
        <v>1224.3580858093228</v>
      </c>
      <c r="P13" s="420">
        <v>72284.099999999991</v>
      </c>
      <c r="Q13" s="354">
        <v>1942.5</v>
      </c>
      <c r="R13" s="354">
        <v>2257.5</v>
      </c>
      <c r="S13" s="354">
        <v>2082.0533381130217</v>
      </c>
      <c r="T13" s="357">
        <v>78118.2</v>
      </c>
      <c r="U13" s="442"/>
      <c r="V13" s="442"/>
      <c r="W13" s="442"/>
      <c r="X13" s="442"/>
      <c r="Y13" s="476"/>
      <c r="Z13" s="476"/>
      <c r="AA13" s="476"/>
      <c r="AB13" s="476"/>
      <c r="AC13" s="355"/>
      <c r="AD13" s="355"/>
      <c r="AE13" s="355"/>
      <c r="AF13" s="355"/>
      <c r="AG13" s="418"/>
      <c r="AH13" s="418"/>
      <c r="AI13" s="418"/>
      <c r="AJ13" s="418"/>
      <c r="AK13" s="355"/>
      <c r="AL13" s="355"/>
      <c r="AM13" s="355"/>
      <c r="AN13" s="355"/>
      <c r="AO13" s="442"/>
      <c r="AP13" s="442"/>
      <c r="AQ13" s="442"/>
      <c r="AR13" s="442"/>
    </row>
    <row r="14" spans="2:44" ht="14.25" customHeight="1" x14ac:dyDescent="0.15">
      <c r="B14" s="473"/>
      <c r="C14" s="442">
        <v>8</v>
      </c>
      <c r="D14" s="474"/>
      <c r="E14" s="475">
        <v>2375</v>
      </c>
      <c r="F14" s="475">
        <v>2948</v>
      </c>
      <c r="G14" s="477">
        <v>2716</v>
      </c>
      <c r="H14" s="477">
        <v>46738</v>
      </c>
      <c r="I14" s="354">
        <v>2079.7350000000001</v>
      </c>
      <c r="J14" s="354">
        <v>2625</v>
      </c>
      <c r="K14" s="354">
        <v>2379.5277641099283</v>
      </c>
      <c r="L14" s="357">
        <v>75188.700000000012</v>
      </c>
      <c r="M14" s="420">
        <v>972.30000000000007</v>
      </c>
      <c r="N14" s="420">
        <v>1400.0700000000002</v>
      </c>
      <c r="O14" s="420">
        <v>1122.8536424820638</v>
      </c>
      <c r="P14" s="419">
        <v>69571.199999999997</v>
      </c>
      <c r="Q14" s="354">
        <v>1900.5</v>
      </c>
      <c r="R14" s="354">
        <v>2264.6400000000003</v>
      </c>
      <c r="S14" s="354">
        <v>2066.3186261558785</v>
      </c>
      <c r="T14" s="357">
        <v>74581.8</v>
      </c>
      <c r="U14" s="442"/>
      <c r="V14" s="442"/>
      <c r="W14" s="442"/>
      <c r="X14" s="442"/>
      <c r="Y14" s="476"/>
      <c r="Z14" s="476"/>
      <c r="AA14" s="476"/>
      <c r="AB14" s="476"/>
      <c r="AC14" s="355"/>
      <c r="AD14" s="355"/>
      <c r="AE14" s="355"/>
      <c r="AF14" s="355"/>
      <c r="AG14" s="418"/>
      <c r="AH14" s="418"/>
      <c r="AI14" s="418"/>
      <c r="AJ14" s="418"/>
      <c r="AK14" s="355"/>
      <c r="AL14" s="355"/>
      <c r="AM14" s="355"/>
      <c r="AN14" s="355"/>
      <c r="AO14" s="442"/>
      <c r="AP14" s="442"/>
      <c r="AQ14" s="442"/>
      <c r="AR14" s="442"/>
    </row>
    <row r="15" spans="2:44" ht="14.25" customHeight="1" x14ac:dyDescent="0.15">
      <c r="B15" s="473"/>
      <c r="C15" s="442">
        <v>9</v>
      </c>
      <c r="D15" s="474"/>
      <c r="E15" s="475">
        <v>2420</v>
      </c>
      <c r="F15" s="475">
        <v>2938</v>
      </c>
      <c r="G15" s="475">
        <v>2687</v>
      </c>
      <c r="H15" s="475">
        <v>41180</v>
      </c>
      <c r="I15" s="354">
        <v>2224.8450000000003</v>
      </c>
      <c r="J15" s="354">
        <v>2667</v>
      </c>
      <c r="K15" s="354">
        <v>2462.4088180889808</v>
      </c>
      <c r="L15" s="357">
        <v>50535.899999999994</v>
      </c>
      <c r="M15" s="420">
        <v>966</v>
      </c>
      <c r="N15" s="420">
        <v>1392.405</v>
      </c>
      <c r="O15" s="420">
        <v>1201.6432398652134</v>
      </c>
      <c r="P15" s="419">
        <v>63732.600000000006</v>
      </c>
      <c r="Q15" s="354">
        <v>1921.92</v>
      </c>
      <c r="R15" s="354">
        <v>2362.5</v>
      </c>
      <c r="S15" s="354">
        <v>2171.872722824352</v>
      </c>
      <c r="T15" s="357">
        <v>68229</v>
      </c>
      <c r="U15" s="442"/>
      <c r="V15" s="442"/>
      <c r="W15" s="442"/>
      <c r="X15" s="442"/>
      <c r="Y15" s="476"/>
      <c r="Z15" s="476"/>
      <c r="AA15" s="476"/>
      <c r="AB15" s="476"/>
      <c r="AC15" s="355"/>
      <c r="AD15" s="355"/>
      <c r="AE15" s="355"/>
      <c r="AF15" s="355"/>
      <c r="AG15" s="418"/>
      <c r="AH15" s="418"/>
      <c r="AI15" s="418"/>
      <c r="AJ15" s="418"/>
      <c r="AK15" s="355"/>
      <c r="AL15" s="355"/>
      <c r="AM15" s="355"/>
      <c r="AN15" s="355"/>
      <c r="AO15" s="442"/>
      <c r="AP15" s="442"/>
      <c r="AQ15" s="442"/>
      <c r="AR15" s="442"/>
    </row>
    <row r="16" spans="2:44" ht="14.25" customHeight="1" x14ac:dyDescent="0.15">
      <c r="B16" s="473"/>
      <c r="C16" s="442">
        <v>10</v>
      </c>
      <c r="D16" s="474"/>
      <c r="E16" s="475">
        <v>2436</v>
      </c>
      <c r="F16" s="475">
        <v>3044</v>
      </c>
      <c r="G16" s="475">
        <v>2788</v>
      </c>
      <c r="H16" s="475">
        <v>48788</v>
      </c>
      <c r="I16" s="354">
        <v>2259.6</v>
      </c>
      <c r="J16" s="354">
        <v>2677.5</v>
      </c>
      <c r="K16" s="354">
        <v>2507.820448116719</v>
      </c>
      <c r="L16" s="354">
        <v>58999.4</v>
      </c>
      <c r="M16" s="420">
        <v>1081.5</v>
      </c>
      <c r="N16" s="420">
        <v>1414.3500000000001</v>
      </c>
      <c r="O16" s="420">
        <v>1261.601867161291</v>
      </c>
      <c r="P16" s="420">
        <v>52386.9</v>
      </c>
      <c r="Q16" s="354">
        <v>1995</v>
      </c>
      <c r="R16" s="354">
        <v>2467.5</v>
      </c>
      <c r="S16" s="354">
        <v>2221.9548619558564</v>
      </c>
      <c r="T16" s="357">
        <v>65815</v>
      </c>
      <c r="U16" s="442"/>
      <c r="V16" s="442"/>
      <c r="W16" s="442"/>
      <c r="X16" s="442"/>
      <c r="Y16" s="476"/>
      <c r="Z16" s="476"/>
      <c r="AA16" s="476"/>
      <c r="AB16" s="476"/>
      <c r="AC16" s="355"/>
      <c r="AD16" s="355"/>
      <c r="AE16" s="355"/>
      <c r="AF16" s="355"/>
      <c r="AG16" s="418"/>
      <c r="AH16" s="418"/>
      <c r="AI16" s="418"/>
      <c r="AJ16" s="418"/>
      <c r="AK16" s="355"/>
      <c r="AL16" s="355"/>
      <c r="AM16" s="355"/>
      <c r="AN16" s="355"/>
      <c r="AO16" s="442"/>
      <c r="AP16" s="442"/>
      <c r="AQ16" s="442"/>
      <c r="AR16" s="442"/>
    </row>
    <row r="17" spans="2:44" ht="14.25" customHeight="1" x14ac:dyDescent="0.15">
      <c r="B17" s="473"/>
      <c r="C17" s="442">
        <v>11</v>
      </c>
      <c r="D17" s="474"/>
      <c r="E17" s="478">
        <v>2415</v>
      </c>
      <c r="F17" s="478">
        <v>3043</v>
      </c>
      <c r="G17" s="478">
        <v>2764</v>
      </c>
      <c r="H17" s="478">
        <v>55401.8</v>
      </c>
      <c r="I17" s="479">
        <v>2218.65</v>
      </c>
      <c r="J17" s="479">
        <v>2625</v>
      </c>
      <c r="K17" s="479">
        <v>2444.0059214396128</v>
      </c>
      <c r="L17" s="479">
        <v>76490.800000000017</v>
      </c>
      <c r="M17" s="479">
        <v>1063.6500000000001</v>
      </c>
      <c r="N17" s="479">
        <v>1405.8450000000003</v>
      </c>
      <c r="O17" s="479">
        <v>1252.8898636041574</v>
      </c>
      <c r="P17" s="479">
        <v>66992.2</v>
      </c>
      <c r="Q17" s="479">
        <v>1942.5</v>
      </c>
      <c r="R17" s="479">
        <v>2467.5</v>
      </c>
      <c r="S17" s="479">
        <v>2192.5453193216917</v>
      </c>
      <c r="T17" s="480">
        <v>72995</v>
      </c>
      <c r="U17" s="442"/>
      <c r="V17" s="442"/>
      <c r="W17" s="442"/>
      <c r="X17" s="442"/>
      <c r="Y17" s="476"/>
      <c r="Z17" s="476"/>
      <c r="AA17" s="476"/>
      <c r="AB17" s="476"/>
      <c r="AC17" s="355"/>
      <c r="AD17" s="355"/>
      <c r="AE17" s="355"/>
      <c r="AF17" s="355"/>
      <c r="AG17" s="418"/>
      <c r="AH17" s="418"/>
      <c r="AI17" s="418"/>
      <c r="AJ17" s="418"/>
      <c r="AK17" s="355"/>
      <c r="AL17" s="355"/>
      <c r="AM17" s="355"/>
      <c r="AN17" s="355"/>
      <c r="AO17" s="442"/>
      <c r="AP17" s="442"/>
      <c r="AQ17" s="442"/>
      <c r="AR17" s="442"/>
    </row>
    <row r="18" spans="2:44" ht="14.25" customHeight="1" x14ac:dyDescent="0.15">
      <c r="B18" s="473"/>
      <c r="C18" s="442">
        <v>12</v>
      </c>
      <c r="D18" s="474"/>
      <c r="E18" s="306">
        <v>2625</v>
      </c>
      <c r="F18" s="306">
        <v>3360</v>
      </c>
      <c r="G18" s="306">
        <v>2900</v>
      </c>
      <c r="H18" s="306">
        <v>84152.5</v>
      </c>
      <c r="I18" s="479">
        <v>2257.5</v>
      </c>
      <c r="J18" s="479">
        <v>2625</v>
      </c>
      <c r="K18" s="479">
        <v>2482.8289224222322</v>
      </c>
      <c r="L18" s="479">
        <v>91688.500000000015</v>
      </c>
      <c r="M18" s="479">
        <v>1091.58</v>
      </c>
      <c r="N18" s="479">
        <v>1380.33</v>
      </c>
      <c r="O18" s="479">
        <v>1226.7070524804092</v>
      </c>
      <c r="P18" s="479">
        <v>55981</v>
      </c>
      <c r="Q18" s="479">
        <v>1890</v>
      </c>
      <c r="R18" s="479">
        <v>2520</v>
      </c>
      <c r="S18" s="479">
        <v>2175.9079528820562</v>
      </c>
      <c r="T18" s="480">
        <v>69384.100000000006</v>
      </c>
      <c r="U18" s="442"/>
      <c r="V18" s="442"/>
      <c r="W18" s="442"/>
      <c r="X18" s="442"/>
      <c r="Y18" s="476"/>
      <c r="Z18" s="476"/>
      <c r="AA18" s="476"/>
      <c r="AB18" s="476"/>
      <c r="AC18" s="355"/>
      <c r="AD18" s="355"/>
      <c r="AE18" s="355"/>
      <c r="AF18" s="355"/>
      <c r="AG18" s="418"/>
      <c r="AH18" s="418"/>
      <c r="AI18" s="418"/>
      <c r="AJ18" s="418"/>
      <c r="AK18" s="355"/>
      <c r="AL18" s="355"/>
      <c r="AM18" s="355"/>
      <c r="AN18" s="355"/>
      <c r="AO18" s="442"/>
      <c r="AP18" s="442"/>
      <c r="AQ18" s="442"/>
      <c r="AR18" s="442"/>
    </row>
    <row r="19" spans="2:44" ht="14.25" customHeight="1" x14ac:dyDescent="0.15">
      <c r="B19" s="473" t="s">
        <v>308</v>
      </c>
      <c r="C19" s="442">
        <v>1</v>
      </c>
      <c r="D19" s="474" t="s">
        <v>267</v>
      </c>
      <c r="E19" s="481">
        <v>0</v>
      </c>
      <c r="F19" s="481">
        <v>0</v>
      </c>
      <c r="G19" s="481">
        <v>0</v>
      </c>
      <c r="H19" s="306">
        <v>44592.5</v>
      </c>
      <c r="I19" s="479">
        <v>2152.5</v>
      </c>
      <c r="J19" s="479">
        <v>2590.35</v>
      </c>
      <c r="K19" s="479">
        <v>2402.7631961744887</v>
      </c>
      <c r="L19" s="479">
        <v>57836.2</v>
      </c>
      <c r="M19" s="479">
        <v>1013.25</v>
      </c>
      <c r="N19" s="479">
        <v>1320.7950000000001</v>
      </c>
      <c r="O19" s="479">
        <v>1188.381386669512</v>
      </c>
      <c r="P19" s="479">
        <v>60516.899999999994</v>
      </c>
      <c r="Q19" s="479">
        <v>1837.5</v>
      </c>
      <c r="R19" s="479">
        <v>2394</v>
      </c>
      <c r="S19" s="479">
        <v>2128.3091191501312</v>
      </c>
      <c r="T19" s="480">
        <v>84016.799999999988</v>
      </c>
      <c r="U19" s="442"/>
      <c r="V19" s="442"/>
      <c r="W19" s="442"/>
      <c r="X19" s="442"/>
      <c r="Y19" s="476"/>
      <c r="Z19" s="476"/>
      <c r="AA19" s="476"/>
      <c r="AB19" s="476"/>
      <c r="AC19" s="355"/>
      <c r="AD19" s="355"/>
      <c r="AE19" s="355"/>
      <c r="AF19" s="355"/>
      <c r="AG19" s="418"/>
      <c r="AH19" s="418"/>
      <c r="AI19" s="418"/>
      <c r="AJ19" s="418"/>
      <c r="AK19" s="355"/>
      <c r="AL19" s="355"/>
      <c r="AM19" s="355"/>
      <c r="AN19" s="355"/>
      <c r="AO19" s="442"/>
      <c r="AP19" s="442"/>
      <c r="AQ19" s="442"/>
      <c r="AR19" s="442"/>
    </row>
    <row r="20" spans="2:44" ht="14.25" customHeight="1" x14ac:dyDescent="0.15">
      <c r="B20" s="473"/>
      <c r="C20" s="442">
        <v>2</v>
      </c>
      <c r="D20" s="474"/>
      <c r="E20" s="478">
        <v>2246</v>
      </c>
      <c r="F20" s="478">
        <v>3529</v>
      </c>
      <c r="G20" s="478">
        <v>2829</v>
      </c>
      <c r="H20" s="478">
        <v>37164.5</v>
      </c>
      <c r="I20" s="354">
        <v>2205</v>
      </c>
      <c r="J20" s="354">
        <v>2520</v>
      </c>
      <c r="K20" s="354">
        <v>2368.0882857614256</v>
      </c>
      <c r="L20" s="354">
        <v>68591.799999999988</v>
      </c>
      <c r="M20" s="420">
        <v>997.5</v>
      </c>
      <c r="N20" s="420">
        <v>1253.7</v>
      </c>
      <c r="O20" s="420">
        <v>1138.9770167128361</v>
      </c>
      <c r="P20" s="420">
        <v>51423.5</v>
      </c>
      <c r="Q20" s="354">
        <v>1830.15</v>
      </c>
      <c r="R20" s="354">
        <v>2352</v>
      </c>
      <c r="S20" s="354">
        <v>2016.9380023143538</v>
      </c>
      <c r="T20" s="357">
        <v>55551.500000000007</v>
      </c>
      <c r="U20" s="442"/>
      <c r="V20" s="442"/>
      <c r="W20" s="442"/>
      <c r="X20" s="442"/>
      <c r="Y20" s="482"/>
      <c r="Z20" s="482"/>
      <c r="AA20" s="482"/>
      <c r="AB20" s="482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42"/>
      <c r="AP20" s="442"/>
      <c r="AQ20" s="442"/>
      <c r="AR20" s="442"/>
    </row>
    <row r="21" spans="2:44" ht="14.25" customHeight="1" x14ac:dyDescent="0.15">
      <c r="B21" s="473"/>
      <c r="C21" s="442">
        <v>3</v>
      </c>
      <c r="D21" s="474"/>
      <c r="E21" s="478">
        <v>2165</v>
      </c>
      <c r="F21" s="478">
        <v>3579</v>
      </c>
      <c r="G21" s="478">
        <v>2842</v>
      </c>
      <c r="H21" s="158">
        <v>39080.400000000001</v>
      </c>
      <c r="I21" s="354">
        <v>2205</v>
      </c>
      <c r="J21" s="354">
        <v>2480.1</v>
      </c>
      <c r="K21" s="354">
        <v>2368.3492429108933</v>
      </c>
      <c r="L21" s="354">
        <v>53504.80000000001</v>
      </c>
      <c r="M21" s="420">
        <v>945</v>
      </c>
      <c r="N21" s="420">
        <v>1246.2450000000001</v>
      </c>
      <c r="O21" s="420">
        <v>1085.1167822497009</v>
      </c>
      <c r="P21" s="420">
        <v>66543.899999999994</v>
      </c>
      <c r="Q21" s="354">
        <v>1732.5</v>
      </c>
      <c r="R21" s="354">
        <v>2415</v>
      </c>
      <c r="S21" s="354">
        <v>2039.924780656168</v>
      </c>
      <c r="T21" s="357">
        <v>63814.200000000004</v>
      </c>
      <c r="U21" s="442"/>
      <c r="V21" s="442"/>
      <c r="W21" s="442"/>
      <c r="X21" s="442"/>
      <c r="Y21" s="307"/>
      <c r="Z21" s="307"/>
      <c r="AA21" s="307"/>
      <c r="AB21" s="307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42"/>
      <c r="AP21" s="442"/>
      <c r="AQ21" s="442"/>
      <c r="AR21" s="442"/>
    </row>
    <row r="22" spans="2:44" ht="14.25" customHeight="1" x14ac:dyDescent="0.15">
      <c r="B22" s="473"/>
      <c r="C22" s="442">
        <v>4</v>
      </c>
      <c r="D22" s="474"/>
      <c r="E22" s="158">
        <v>2239</v>
      </c>
      <c r="F22" s="158">
        <v>3698</v>
      </c>
      <c r="G22" s="158">
        <v>2799</v>
      </c>
      <c r="H22" s="158">
        <v>38020.5</v>
      </c>
      <c r="I22" s="354">
        <v>2205</v>
      </c>
      <c r="J22" s="354">
        <v>2520</v>
      </c>
      <c r="K22" s="354">
        <v>2342.9662928203766</v>
      </c>
      <c r="L22" s="354">
        <v>156897.20000000001</v>
      </c>
      <c r="M22" s="420">
        <v>896.7</v>
      </c>
      <c r="N22" s="420">
        <v>1426.95</v>
      </c>
      <c r="O22" s="420">
        <v>1160.6144112349914</v>
      </c>
      <c r="P22" s="420">
        <v>77656.399999999994</v>
      </c>
      <c r="Q22" s="354">
        <v>1680</v>
      </c>
      <c r="R22" s="354">
        <v>2352</v>
      </c>
      <c r="S22" s="354">
        <v>2106.3259981065421</v>
      </c>
      <c r="T22" s="357">
        <v>94952.8</v>
      </c>
      <c r="U22" s="442"/>
      <c r="V22" s="442"/>
      <c r="W22" s="442"/>
      <c r="X22" s="442"/>
      <c r="Y22" s="484"/>
      <c r="Z22" s="484"/>
      <c r="AA22" s="484"/>
      <c r="AB22" s="307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42"/>
      <c r="AP22" s="442"/>
      <c r="AQ22" s="442"/>
      <c r="AR22" s="442"/>
    </row>
    <row r="23" spans="2:44" ht="14.25" customHeight="1" x14ac:dyDescent="0.15">
      <c r="B23" s="473"/>
      <c r="C23" s="442">
        <v>5</v>
      </c>
      <c r="D23" s="474"/>
      <c r="E23" s="475">
        <v>2520</v>
      </c>
      <c r="F23" s="475">
        <v>3508</v>
      </c>
      <c r="G23" s="475">
        <v>2870</v>
      </c>
      <c r="H23" s="485">
        <v>47759.7</v>
      </c>
      <c r="I23" s="354">
        <v>2193.4500000000003</v>
      </c>
      <c r="J23" s="354">
        <v>2522.1</v>
      </c>
      <c r="K23" s="354">
        <v>2387.3679609978285</v>
      </c>
      <c r="L23" s="354">
        <v>173895</v>
      </c>
      <c r="M23" s="420">
        <v>944.68500000000006</v>
      </c>
      <c r="N23" s="420">
        <v>1417.5</v>
      </c>
      <c r="O23" s="420">
        <v>1182.7977643214149</v>
      </c>
      <c r="P23" s="420">
        <v>93894.8</v>
      </c>
      <c r="Q23" s="354">
        <v>1785</v>
      </c>
      <c r="R23" s="354">
        <v>2352</v>
      </c>
      <c r="S23" s="354">
        <v>2031.1445291322509</v>
      </c>
      <c r="T23" s="357">
        <v>120280.90000000002</v>
      </c>
      <c r="U23" s="442"/>
      <c r="V23" s="442"/>
      <c r="W23" s="442"/>
      <c r="X23" s="442"/>
      <c r="Y23" s="482"/>
      <c r="Z23" s="482"/>
      <c r="AA23" s="482"/>
      <c r="AB23" s="482"/>
      <c r="AC23" s="355"/>
      <c r="AD23" s="355"/>
      <c r="AE23" s="355"/>
      <c r="AF23" s="355"/>
      <c r="AG23" s="418"/>
      <c r="AH23" s="418"/>
      <c r="AI23" s="418"/>
      <c r="AJ23" s="418"/>
      <c r="AK23" s="355"/>
      <c r="AL23" s="355"/>
      <c r="AM23" s="355"/>
      <c r="AN23" s="355"/>
      <c r="AO23" s="442"/>
      <c r="AP23" s="442"/>
      <c r="AQ23" s="442"/>
      <c r="AR23" s="442"/>
    </row>
    <row r="24" spans="2:44" ht="14.25" customHeight="1" x14ac:dyDescent="0.15">
      <c r="B24" s="473"/>
      <c r="C24" s="442">
        <v>6</v>
      </c>
      <c r="D24" s="474"/>
      <c r="E24" s="486">
        <v>2625</v>
      </c>
      <c r="F24" s="486">
        <v>3557</v>
      </c>
      <c r="G24" s="486">
        <v>2966</v>
      </c>
      <c r="H24" s="486">
        <v>30908</v>
      </c>
      <c r="I24" s="354">
        <v>2152.5</v>
      </c>
      <c r="J24" s="354">
        <v>2520</v>
      </c>
      <c r="K24" s="354">
        <v>2384.6634000988206</v>
      </c>
      <c r="L24" s="354">
        <v>126773.1</v>
      </c>
      <c r="M24" s="420">
        <v>1050</v>
      </c>
      <c r="N24" s="420">
        <v>1426.95</v>
      </c>
      <c r="O24" s="420">
        <v>1315.0107084651631</v>
      </c>
      <c r="P24" s="420">
        <v>64941.3</v>
      </c>
      <c r="Q24" s="354">
        <v>1837.5</v>
      </c>
      <c r="R24" s="354">
        <v>2310</v>
      </c>
      <c r="S24" s="354">
        <v>1990.0337464343841</v>
      </c>
      <c r="T24" s="357">
        <v>91891.1</v>
      </c>
      <c r="U24" s="442"/>
      <c r="V24" s="442"/>
      <c r="W24" s="442"/>
      <c r="X24" s="442"/>
      <c r="Y24" s="482"/>
      <c r="Z24" s="482"/>
      <c r="AA24" s="482"/>
      <c r="AB24" s="163"/>
      <c r="AC24" s="355"/>
      <c r="AD24" s="355"/>
      <c r="AE24" s="355"/>
      <c r="AF24" s="355"/>
      <c r="AG24" s="418"/>
      <c r="AH24" s="418"/>
      <c r="AI24" s="418"/>
      <c r="AJ24" s="418"/>
      <c r="AK24" s="355"/>
      <c r="AL24" s="355"/>
      <c r="AM24" s="355"/>
      <c r="AN24" s="355"/>
      <c r="AO24" s="442"/>
      <c r="AP24" s="442"/>
      <c r="AQ24" s="442"/>
      <c r="AR24" s="442"/>
    </row>
    <row r="25" spans="2:44" ht="14.25" customHeight="1" x14ac:dyDescent="0.15">
      <c r="B25" s="473"/>
      <c r="C25" s="442">
        <v>7</v>
      </c>
      <c r="D25" s="474"/>
      <c r="E25" s="282">
        <v>2528</v>
      </c>
      <c r="F25" s="282">
        <v>3426</v>
      </c>
      <c r="G25" s="282">
        <v>2876</v>
      </c>
      <c r="H25" s="282">
        <v>40979.199999999997</v>
      </c>
      <c r="I25" s="354">
        <v>2199.75</v>
      </c>
      <c r="J25" s="354">
        <v>2572.5</v>
      </c>
      <c r="K25" s="354">
        <v>2408.7335729155948</v>
      </c>
      <c r="L25" s="354">
        <v>152939.1</v>
      </c>
      <c r="M25" s="420">
        <v>1155</v>
      </c>
      <c r="N25" s="420">
        <v>1426.95</v>
      </c>
      <c r="O25" s="420">
        <v>1324.4047093124941</v>
      </c>
      <c r="P25" s="420">
        <v>103665.60000000001</v>
      </c>
      <c r="Q25" s="354">
        <v>1743</v>
      </c>
      <c r="R25" s="354">
        <v>2467.5</v>
      </c>
      <c r="S25" s="354">
        <v>2032.5677915922972</v>
      </c>
      <c r="T25" s="357">
        <v>127440.29999999999</v>
      </c>
      <c r="U25" s="442"/>
      <c r="V25" s="442"/>
      <c r="W25" s="442"/>
      <c r="X25" s="442"/>
      <c r="Y25" s="163"/>
      <c r="Z25" s="163"/>
      <c r="AA25" s="163"/>
      <c r="AB25" s="163"/>
      <c r="AC25" s="355"/>
      <c r="AD25" s="355"/>
      <c r="AE25" s="355"/>
      <c r="AF25" s="355"/>
      <c r="AG25" s="418"/>
      <c r="AH25" s="418"/>
      <c r="AI25" s="418"/>
      <c r="AJ25" s="418"/>
      <c r="AK25" s="355"/>
      <c r="AL25" s="355"/>
      <c r="AM25" s="355"/>
      <c r="AN25" s="355"/>
      <c r="AO25" s="442"/>
      <c r="AP25" s="442"/>
      <c r="AQ25" s="442"/>
      <c r="AR25" s="442"/>
    </row>
    <row r="26" spans="2:44" ht="14.25" customHeight="1" x14ac:dyDescent="0.15">
      <c r="B26" s="473"/>
      <c r="C26" s="442">
        <v>8</v>
      </c>
      <c r="D26" s="474"/>
      <c r="E26" s="475">
        <v>2520</v>
      </c>
      <c r="F26" s="475">
        <v>3437</v>
      </c>
      <c r="G26" s="475">
        <v>2863</v>
      </c>
      <c r="H26" s="475">
        <v>45433.9</v>
      </c>
      <c r="I26" s="354">
        <v>2205</v>
      </c>
      <c r="J26" s="354">
        <v>2572.5</v>
      </c>
      <c r="K26" s="354">
        <v>2372.4460213361008</v>
      </c>
      <c r="L26" s="354">
        <v>175547.9</v>
      </c>
      <c r="M26" s="420">
        <v>1137.0450000000001</v>
      </c>
      <c r="N26" s="420">
        <v>1426.95</v>
      </c>
      <c r="O26" s="420">
        <v>1339.0527193055229</v>
      </c>
      <c r="P26" s="420">
        <v>87639.8</v>
      </c>
      <c r="Q26" s="354">
        <v>1785</v>
      </c>
      <c r="R26" s="354">
        <v>2467.5</v>
      </c>
      <c r="S26" s="354">
        <v>2037.0993101167571</v>
      </c>
      <c r="T26" s="357">
        <v>92487</v>
      </c>
      <c r="U26" s="442"/>
      <c r="V26" s="442"/>
      <c r="W26" s="442"/>
      <c r="X26" s="442"/>
      <c r="Y26" s="476"/>
      <c r="Z26" s="476"/>
      <c r="AA26" s="476"/>
      <c r="AB26" s="487"/>
      <c r="AC26" s="355"/>
      <c r="AD26" s="355"/>
      <c r="AE26" s="355"/>
      <c r="AF26" s="355"/>
      <c r="AG26" s="418"/>
      <c r="AH26" s="418"/>
      <c r="AI26" s="418"/>
      <c r="AJ26" s="418"/>
      <c r="AK26" s="355"/>
      <c r="AL26" s="355"/>
      <c r="AM26" s="355"/>
      <c r="AN26" s="355"/>
      <c r="AO26" s="442"/>
      <c r="AP26" s="442"/>
      <c r="AQ26" s="442"/>
      <c r="AR26" s="442"/>
    </row>
    <row r="27" spans="2:44" ht="14.25" customHeight="1" x14ac:dyDescent="0.15">
      <c r="B27" s="473"/>
      <c r="C27" s="442">
        <v>9</v>
      </c>
      <c r="D27" s="474"/>
      <c r="E27" s="475">
        <v>2520</v>
      </c>
      <c r="F27" s="475">
        <v>3359</v>
      </c>
      <c r="G27" s="475">
        <v>2863</v>
      </c>
      <c r="H27" s="475">
        <v>40223</v>
      </c>
      <c r="I27" s="354">
        <v>2184</v>
      </c>
      <c r="J27" s="354">
        <v>2572.5</v>
      </c>
      <c r="K27" s="354">
        <v>2401.1625720823795</v>
      </c>
      <c r="L27" s="354">
        <v>126206.8</v>
      </c>
      <c r="M27" s="420">
        <v>1785</v>
      </c>
      <c r="N27" s="420">
        <v>2467.5</v>
      </c>
      <c r="O27" s="420">
        <v>2072.3411161110835</v>
      </c>
      <c r="P27" s="420">
        <v>98895.700000000012</v>
      </c>
      <c r="Q27" s="354">
        <v>1785</v>
      </c>
      <c r="R27" s="354">
        <v>2467.5</v>
      </c>
      <c r="S27" s="354">
        <v>2072.3411161110835</v>
      </c>
      <c r="T27" s="357">
        <v>98895.700000000012</v>
      </c>
      <c r="U27" s="442"/>
      <c r="V27" s="442"/>
      <c r="W27" s="442"/>
      <c r="X27" s="442"/>
      <c r="Y27" s="488"/>
      <c r="Z27" s="488"/>
      <c r="AA27" s="488"/>
      <c r="AB27" s="488"/>
      <c r="AC27" s="355"/>
      <c r="AD27" s="355"/>
      <c r="AE27" s="355"/>
      <c r="AF27" s="355"/>
      <c r="AG27" s="418"/>
      <c r="AH27" s="418"/>
      <c r="AI27" s="418"/>
      <c r="AJ27" s="418"/>
      <c r="AK27" s="355"/>
      <c r="AL27" s="355"/>
      <c r="AM27" s="355"/>
      <c r="AN27" s="355"/>
      <c r="AO27" s="442"/>
      <c r="AP27" s="442"/>
      <c r="AQ27" s="442"/>
      <c r="AR27" s="442"/>
    </row>
    <row r="28" spans="2:44" ht="14.25" customHeight="1" x14ac:dyDescent="0.15">
      <c r="B28" s="473"/>
      <c r="C28" s="442">
        <v>10</v>
      </c>
      <c r="D28" s="474"/>
      <c r="E28" s="475">
        <v>2520</v>
      </c>
      <c r="F28" s="475">
        <v>3474</v>
      </c>
      <c r="G28" s="475">
        <v>2867</v>
      </c>
      <c r="H28" s="475">
        <v>39160</v>
      </c>
      <c r="I28" s="354">
        <v>2205</v>
      </c>
      <c r="J28" s="354">
        <v>2572.5</v>
      </c>
      <c r="K28" s="354">
        <v>2427.4036320851806</v>
      </c>
      <c r="L28" s="354">
        <v>157478.79999999999</v>
      </c>
      <c r="M28" s="420">
        <v>1060.5</v>
      </c>
      <c r="N28" s="420">
        <v>1487.8500000000001</v>
      </c>
      <c r="O28" s="420">
        <v>1303.4046897653029</v>
      </c>
      <c r="P28" s="420">
        <v>107009.19999999998</v>
      </c>
      <c r="Q28" s="354">
        <v>1748.67</v>
      </c>
      <c r="R28" s="354">
        <v>2467.5</v>
      </c>
      <c r="S28" s="354">
        <v>2033.5176939453884</v>
      </c>
      <c r="T28" s="357">
        <v>135017.29999999999</v>
      </c>
      <c r="U28" s="442"/>
      <c r="V28" s="442"/>
      <c r="W28" s="442"/>
      <c r="X28" s="442"/>
      <c r="Y28" s="285"/>
      <c r="Z28" s="285"/>
      <c r="AA28" s="285"/>
      <c r="AB28" s="285"/>
      <c r="AC28" s="355"/>
      <c r="AD28" s="355"/>
      <c r="AE28" s="355"/>
      <c r="AF28" s="355"/>
      <c r="AG28" s="418"/>
      <c r="AH28" s="418"/>
      <c r="AI28" s="418"/>
      <c r="AJ28" s="418"/>
      <c r="AK28" s="355"/>
      <c r="AL28" s="355"/>
      <c r="AM28" s="355"/>
      <c r="AN28" s="355"/>
      <c r="AO28" s="442"/>
      <c r="AP28" s="442"/>
      <c r="AQ28" s="442"/>
      <c r="AR28" s="442"/>
    </row>
    <row r="29" spans="2:44" ht="14.25" customHeight="1" x14ac:dyDescent="0.15">
      <c r="B29" s="473"/>
      <c r="C29" s="442">
        <v>11</v>
      </c>
      <c r="D29" s="474"/>
      <c r="E29" s="475">
        <v>2415</v>
      </c>
      <c r="F29" s="475">
        <v>3045</v>
      </c>
      <c r="G29" s="475">
        <v>2787</v>
      </c>
      <c r="H29" s="475">
        <v>40790.1</v>
      </c>
      <c r="I29" s="354">
        <v>2199.75</v>
      </c>
      <c r="J29" s="354">
        <v>2625</v>
      </c>
      <c r="K29" s="354">
        <v>2440.6973392210148</v>
      </c>
      <c r="L29" s="354">
        <v>161070.20000000001</v>
      </c>
      <c r="M29" s="420">
        <v>997.5</v>
      </c>
      <c r="N29" s="420">
        <v>1522.5</v>
      </c>
      <c r="O29" s="420">
        <v>1266.6739514205544</v>
      </c>
      <c r="P29" s="420">
        <v>100133.8</v>
      </c>
      <c r="Q29" s="354">
        <v>1785</v>
      </c>
      <c r="R29" s="354">
        <v>2520</v>
      </c>
      <c r="S29" s="354">
        <v>2050.8120680138732</v>
      </c>
      <c r="T29" s="357">
        <v>120369.40000000001</v>
      </c>
      <c r="U29" s="442"/>
      <c r="V29" s="442"/>
      <c r="W29" s="442"/>
      <c r="X29" s="442"/>
      <c r="Y29" s="476"/>
      <c r="Z29" s="476"/>
      <c r="AA29" s="476"/>
      <c r="AB29" s="476"/>
      <c r="AC29" s="355"/>
      <c r="AD29" s="355"/>
      <c r="AE29" s="355"/>
      <c r="AF29" s="355"/>
      <c r="AG29" s="418"/>
      <c r="AH29" s="418"/>
      <c r="AI29" s="418"/>
      <c r="AJ29" s="418"/>
      <c r="AK29" s="355"/>
      <c r="AL29" s="355"/>
      <c r="AM29" s="355"/>
      <c r="AN29" s="355"/>
      <c r="AO29" s="442"/>
      <c r="AP29" s="442"/>
      <c r="AQ29" s="442"/>
      <c r="AR29" s="442"/>
    </row>
    <row r="30" spans="2:44" ht="13.5" customHeight="1" x14ac:dyDescent="0.15">
      <c r="B30" s="473"/>
      <c r="C30" s="442">
        <v>12</v>
      </c>
      <c r="D30" s="474"/>
      <c r="E30" s="475">
        <v>2415</v>
      </c>
      <c r="F30" s="475">
        <v>3045</v>
      </c>
      <c r="G30" s="475">
        <v>2787</v>
      </c>
      <c r="H30" s="475">
        <v>40790.1</v>
      </c>
      <c r="I30" s="354">
        <v>2199.75</v>
      </c>
      <c r="J30" s="357">
        <v>2625</v>
      </c>
      <c r="K30" s="354">
        <v>2440.6973392210148</v>
      </c>
      <c r="L30" s="354">
        <v>161070.20000000001</v>
      </c>
      <c r="M30" s="420">
        <v>997.5</v>
      </c>
      <c r="N30" s="420">
        <v>1522.5</v>
      </c>
      <c r="O30" s="420">
        <v>1266.6739514205544</v>
      </c>
      <c r="P30" s="420">
        <v>100133.8</v>
      </c>
      <c r="Q30" s="354">
        <v>1785</v>
      </c>
      <c r="R30" s="354">
        <v>2520</v>
      </c>
      <c r="S30" s="354">
        <v>2050.8120680138732</v>
      </c>
      <c r="T30" s="357">
        <v>120369.40000000001</v>
      </c>
      <c r="U30" s="442"/>
      <c r="V30" s="442"/>
      <c r="W30" s="442"/>
      <c r="X30" s="442"/>
      <c r="Y30" s="476"/>
      <c r="Z30" s="476"/>
      <c r="AA30" s="476"/>
      <c r="AB30" s="476"/>
      <c r="AC30" s="355"/>
      <c r="AD30" s="355"/>
      <c r="AE30" s="355"/>
      <c r="AF30" s="355"/>
      <c r="AG30" s="418"/>
      <c r="AH30" s="418"/>
      <c r="AI30" s="418"/>
      <c r="AJ30" s="418"/>
      <c r="AK30" s="355"/>
      <c r="AL30" s="355"/>
      <c r="AM30" s="355"/>
      <c r="AN30" s="355"/>
      <c r="AO30" s="442"/>
      <c r="AP30" s="442"/>
      <c r="AQ30" s="442"/>
      <c r="AR30" s="442"/>
    </row>
    <row r="31" spans="2:44" ht="13.5" customHeight="1" x14ac:dyDescent="0.15">
      <c r="B31" s="473" t="s">
        <v>266</v>
      </c>
      <c r="C31" s="442">
        <v>1</v>
      </c>
      <c r="D31" s="474" t="s">
        <v>267</v>
      </c>
      <c r="E31" s="475">
        <v>2584</v>
      </c>
      <c r="F31" s="475">
        <v>3169</v>
      </c>
      <c r="G31" s="475">
        <v>2927</v>
      </c>
      <c r="H31" s="475">
        <v>29502</v>
      </c>
      <c r="I31" s="354">
        <v>2310</v>
      </c>
      <c r="J31" s="354">
        <v>3063.9</v>
      </c>
      <c r="K31" s="354">
        <v>2696.6589470933895</v>
      </c>
      <c r="L31" s="354">
        <v>190494.6</v>
      </c>
      <c r="M31" s="420">
        <v>1050</v>
      </c>
      <c r="N31" s="420">
        <v>1522.5</v>
      </c>
      <c r="O31" s="420">
        <v>1314.8483045502196</v>
      </c>
      <c r="P31" s="420">
        <v>98123.6</v>
      </c>
      <c r="Q31" s="354">
        <v>1732.5</v>
      </c>
      <c r="R31" s="354">
        <v>2504.25</v>
      </c>
      <c r="S31" s="354">
        <v>2073.4205320876554</v>
      </c>
      <c r="T31" s="357">
        <v>121398.30000000002</v>
      </c>
      <c r="U31" s="442"/>
      <c r="V31" s="442"/>
      <c r="W31" s="442"/>
      <c r="X31" s="442"/>
      <c r="Y31" s="476"/>
      <c r="Z31" s="476"/>
      <c r="AA31" s="476"/>
      <c r="AB31" s="476"/>
      <c r="AC31" s="355"/>
      <c r="AD31" s="355"/>
      <c r="AE31" s="355"/>
      <c r="AF31" s="355"/>
      <c r="AG31" s="418"/>
      <c r="AH31" s="418"/>
      <c r="AI31" s="418"/>
      <c r="AJ31" s="418"/>
      <c r="AK31" s="355"/>
      <c r="AL31" s="355"/>
      <c r="AM31" s="355"/>
      <c r="AN31" s="355"/>
      <c r="AO31" s="442"/>
      <c r="AP31" s="442"/>
      <c r="AQ31" s="442"/>
      <c r="AR31" s="442"/>
    </row>
    <row r="32" spans="2:44" ht="13.5" customHeight="1" x14ac:dyDescent="0.15">
      <c r="B32" s="473"/>
      <c r="C32" s="442">
        <v>2</v>
      </c>
      <c r="D32" s="474"/>
      <c r="E32" s="475">
        <v>2615</v>
      </c>
      <c r="F32" s="475">
        <v>3155</v>
      </c>
      <c r="G32" s="475">
        <v>2914</v>
      </c>
      <c r="H32" s="475">
        <v>26689.200000000001</v>
      </c>
      <c r="I32" s="354">
        <v>2310</v>
      </c>
      <c r="J32" s="354">
        <v>3079.65</v>
      </c>
      <c r="K32" s="354">
        <v>2668.0558063308804</v>
      </c>
      <c r="L32" s="354">
        <v>138782.09999999998</v>
      </c>
      <c r="M32" s="420">
        <v>1171.8</v>
      </c>
      <c r="N32" s="420">
        <v>1554</v>
      </c>
      <c r="O32" s="420">
        <v>1393.7865647230901</v>
      </c>
      <c r="P32" s="420">
        <v>83107.600000000006</v>
      </c>
      <c r="Q32" s="354">
        <v>1732.5</v>
      </c>
      <c r="R32" s="354">
        <v>2467.5</v>
      </c>
      <c r="S32" s="354">
        <v>2018.3028960065092</v>
      </c>
      <c r="T32" s="357">
        <v>119358.39999999999</v>
      </c>
      <c r="U32" s="442"/>
      <c r="V32" s="442"/>
      <c r="W32" s="442"/>
      <c r="X32" s="442"/>
      <c r="Y32" s="476"/>
      <c r="Z32" s="476"/>
      <c r="AA32" s="476"/>
      <c r="AB32" s="476"/>
      <c r="AC32" s="355"/>
      <c r="AD32" s="355"/>
      <c r="AE32" s="355"/>
      <c r="AF32" s="355"/>
      <c r="AG32" s="418"/>
      <c r="AH32" s="418"/>
      <c r="AI32" s="418"/>
      <c r="AJ32" s="418"/>
      <c r="AK32" s="355"/>
      <c r="AL32" s="355"/>
      <c r="AM32" s="355"/>
      <c r="AN32" s="355"/>
      <c r="AO32" s="442"/>
      <c r="AP32" s="442"/>
      <c r="AQ32" s="442"/>
      <c r="AR32" s="442"/>
    </row>
    <row r="33" spans="2:44" ht="13.5" customHeight="1" x14ac:dyDescent="0.15">
      <c r="B33" s="473"/>
      <c r="C33" s="442">
        <v>3</v>
      </c>
      <c r="D33" s="474"/>
      <c r="E33" s="475">
        <v>2508</v>
      </c>
      <c r="F33" s="475">
        <v>3248</v>
      </c>
      <c r="G33" s="475">
        <v>2900</v>
      </c>
      <c r="H33" s="475">
        <v>39795.4</v>
      </c>
      <c r="I33" s="354">
        <v>2205</v>
      </c>
      <c r="J33" s="354">
        <v>3150</v>
      </c>
      <c r="K33" s="354">
        <v>2623.8272868688659</v>
      </c>
      <c r="L33" s="354">
        <v>157890.9</v>
      </c>
      <c r="M33" s="420">
        <v>1207.5</v>
      </c>
      <c r="N33" s="420">
        <v>1585.5</v>
      </c>
      <c r="O33" s="420">
        <v>1384.056851360252</v>
      </c>
      <c r="P33" s="420">
        <v>109013.9</v>
      </c>
      <c r="Q33" s="354">
        <v>1732.5</v>
      </c>
      <c r="R33" s="354">
        <v>2486.4</v>
      </c>
      <c r="S33" s="354">
        <v>2078.1704174078523</v>
      </c>
      <c r="T33" s="357">
        <v>96898.3</v>
      </c>
      <c r="U33" s="442"/>
      <c r="V33" s="442"/>
      <c r="W33" s="442"/>
      <c r="X33" s="442"/>
      <c r="Y33" s="476"/>
      <c r="Z33" s="476"/>
      <c r="AA33" s="476"/>
      <c r="AB33" s="476"/>
      <c r="AC33" s="355"/>
      <c r="AD33" s="355"/>
      <c r="AE33" s="355"/>
      <c r="AF33" s="355"/>
      <c r="AG33" s="418"/>
      <c r="AH33" s="418"/>
      <c r="AI33" s="418"/>
      <c r="AJ33" s="418"/>
      <c r="AK33" s="355"/>
      <c r="AL33" s="355"/>
      <c r="AM33" s="355"/>
      <c r="AN33" s="355"/>
      <c r="AO33" s="442"/>
      <c r="AP33" s="442"/>
      <c r="AQ33" s="442"/>
      <c r="AR33" s="442"/>
    </row>
    <row r="34" spans="2:44" ht="13.5" customHeight="1" x14ac:dyDescent="0.15">
      <c r="B34" s="489"/>
      <c r="C34" s="447">
        <v>4</v>
      </c>
      <c r="D34" s="490"/>
      <c r="E34" s="491">
        <v>2602</v>
      </c>
      <c r="F34" s="491">
        <v>3380</v>
      </c>
      <c r="G34" s="491">
        <v>2980</v>
      </c>
      <c r="H34" s="491">
        <v>44633</v>
      </c>
      <c r="I34" s="359">
        <v>2415</v>
      </c>
      <c r="J34" s="359">
        <v>3150</v>
      </c>
      <c r="K34" s="359">
        <v>2726.4934135773001</v>
      </c>
      <c r="L34" s="359">
        <v>166930.79999999999</v>
      </c>
      <c r="M34" s="426">
        <v>1231.125</v>
      </c>
      <c r="N34" s="426">
        <v>1478.4</v>
      </c>
      <c r="O34" s="426">
        <v>1381.0731492872417</v>
      </c>
      <c r="P34" s="426">
        <v>102540</v>
      </c>
      <c r="Q34" s="359">
        <v>1732.5</v>
      </c>
      <c r="R34" s="359">
        <v>2467.5</v>
      </c>
      <c r="S34" s="359">
        <v>2082.9173369105561</v>
      </c>
      <c r="T34" s="360">
        <v>122871.2</v>
      </c>
      <c r="U34" s="442"/>
      <c r="V34" s="442"/>
      <c r="W34" s="442"/>
      <c r="X34" s="442"/>
      <c r="Y34" s="492"/>
      <c r="Z34" s="492"/>
      <c r="AA34" s="442"/>
      <c r="AB34" s="492"/>
      <c r="AC34" s="492"/>
      <c r="AD34" s="492"/>
      <c r="AE34" s="442"/>
      <c r="AF34" s="492"/>
      <c r="AG34" s="492"/>
      <c r="AH34" s="492"/>
      <c r="AI34" s="442"/>
      <c r="AJ34" s="492"/>
      <c r="AK34" s="492"/>
      <c r="AL34" s="492"/>
      <c r="AM34" s="442"/>
      <c r="AN34" s="492"/>
      <c r="AO34" s="442"/>
      <c r="AP34" s="442"/>
      <c r="AQ34" s="442"/>
      <c r="AR34" s="442"/>
    </row>
    <row r="35" spans="2:44" ht="13.5" customHeight="1" x14ac:dyDescent="0.15">
      <c r="B35" s="287" t="s">
        <v>109</v>
      </c>
      <c r="C35" s="288" t="s">
        <v>112</v>
      </c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442"/>
      <c r="AN35" s="442"/>
      <c r="AO35" s="442"/>
      <c r="AP35" s="442"/>
      <c r="AQ35" s="442"/>
      <c r="AR35" s="442"/>
    </row>
    <row r="36" spans="2:44" ht="13.5" customHeight="1" x14ac:dyDescent="0.15">
      <c r="B36" s="289" t="s">
        <v>111</v>
      </c>
      <c r="C36" s="288" t="s">
        <v>309</v>
      </c>
      <c r="M36" s="355"/>
      <c r="N36" s="355"/>
      <c r="O36" s="355"/>
      <c r="P36" s="355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2"/>
      <c r="AP36" s="442"/>
      <c r="AQ36" s="442"/>
      <c r="AR36" s="442"/>
    </row>
    <row r="37" spans="2:44" ht="13.5" customHeight="1" x14ac:dyDescent="0.15">
      <c r="B37" s="289"/>
      <c r="C37" s="135"/>
      <c r="I37" s="355"/>
      <c r="J37" s="355"/>
      <c r="K37" s="355"/>
      <c r="L37" s="355"/>
      <c r="M37" s="418"/>
      <c r="N37" s="418"/>
      <c r="O37" s="418"/>
      <c r="P37" s="418"/>
      <c r="Q37" s="355"/>
      <c r="R37" s="355"/>
      <c r="S37" s="355"/>
      <c r="T37" s="355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442"/>
      <c r="AN37" s="442"/>
      <c r="AO37" s="442"/>
      <c r="AP37" s="442"/>
      <c r="AQ37" s="442"/>
      <c r="AR37" s="442"/>
    </row>
    <row r="38" spans="2:44" x14ac:dyDescent="0.15">
      <c r="E38" s="476"/>
      <c r="F38" s="476"/>
      <c r="G38" s="476"/>
      <c r="H38" s="493"/>
      <c r="I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42"/>
    </row>
    <row r="39" spans="2:44" x14ac:dyDescent="0.15">
      <c r="E39" s="476"/>
      <c r="F39" s="476"/>
      <c r="G39" s="476"/>
      <c r="H39" s="476"/>
      <c r="I39" s="780"/>
      <c r="J39" s="355"/>
      <c r="K39" s="355"/>
      <c r="L39" s="355"/>
      <c r="M39" s="418"/>
      <c r="N39" s="418"/>
      <c r="O39" s="418"/>
      <c r="P39" s="418"/>
      <c r="Q39" s="355"/>
      <c r="R39" s="355"/>
      <c r="S39" s="355"/>
      <c r="T39" s="355"/>
      <c r="U39" s="442"/>
      <c r="V39" s="442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</row>
    <row r="40" spans="2:44" ht="13.5" x14ac:dyDescent="0.15">
      <c r="E40" s="290"/>
      <c r="F40" s="290"/>
      <c r="G40" s="290"/>
      <c r="H40" s="291"/>
      <c r="I40" s="780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2"/>
      <c r="AQ40" s="442"/>
      <c r="AR40" s="442"/>
    </row>
    <row r="41" spans="2:44" x14ac:dyDescent="0.15">
      <c r="E41" s="476"/>
      <c r="F41" s="476"/>
      <c r="G41" s="493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/>
      <c r="AA41" s="442"/>
      <c r="AB41" s="442"/>
      <c r="AC41" s="442"/>
      <c r="AD41" s="442"/>
      <c r="AE41" s="442"/>
      <c r="AF41" s="442"/>
      <c r="AG41" s="442"/>
      <c r="AH41" s="442"/>
      <c r="AI41" s="442"/>
      <c r="AJ41" s="442"/>
      <c r="AK41" s="442"/>
      <c r="AL41" s="442"/>
      <c r="AM41" s="442"/>
      <c r="AN41" s="442"/>
      <c r="AO41" s="442"/>
      <c r="AP41" s="442"/>
      <c r="AQ41" s="442"/>
      <c r="AR41" s="442"/>
    </row>
    <row r="42" spans="2:44" x14ac:dyDescent="0.15"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  <c r="AQ42" s="442"/>
      <c r="AR42" s="442"/>
    </row>
    <row r="43" spans="2:44" x14ac:dyDescent="0.15">
      <c r="V43" s="442"/>
      <c r="W43" s="442"/>
      <c r="X43" s="442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2"/>
      <c r="AR43" s="442"/>
    </row>
    <row r="44" spans="2:44" x14ac:dyDescent="0.15">
      <c r="V44" s="442"/>
      <c r="W44" s="442"/>
      <c r="X44" s="442"/>
      <c r="Y44" s="442"/>
      <c r="Z44" s="442"/>
      <c r="AA44" s="442"/>
      <c r="AB44" s="442"/>
      <c r="AC44" s="442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42"/>
    </row>
    <row r="45" spans="2:44" x14ac:dyDescent="0.15"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42"/>
    </row>
    <row r="46" spans="2:44" x14ac:dyDescent="0.15">
      <c r="V46" s="442"/>
      <c r="W46" s="442"/>
      <c r="X46" s="442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2"/>
      <c r="AM46" s="442"/>
      <c r="AN46" s="442"/>
      <c r="AO46" s="442"/>
      <c r="AP46" s="442"/>
      <c r="AQ46" s="442"/>
      <c r="AR46" s="442"/>
    </row>
    <row r="47" spans="2:44" x14ac:dyDescent="0.15"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442"/>
      <c r="AO47" s="442"/>
      <c r="AP47" s="442"/>
      <c r="AQ47" s="442"/>
      <c r="AR47" s="442"/>
    </row>
    <row r="48" spans="2:44" x14ac:dyDescent="0.15"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442"/>
      <c r="AM48" s="442"/>
      <c r="AN48" s="442"/>
      <c r="AO48" s="442"/>
      <c r="AP48" s="442"/>
      <c r="AQ48" s="442"/>
      <c r="AR48" s="442"/>
    </row>
    <row r="50" spans="15:16" x14ac:dyDescent="0.15">
      <c r="O50" s="494"/>
      <c r="P50" s="494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horizontalDpi="300" verticalDpi="300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.5" style="135" customWidth="1"/>
    <col min="3" max="3" width="2.75" style="135" customWidth="1"/>
    <col min="4" max="4" width="5.75" style="135" customWidth="1"/>
    <col min="5" max="5" width="5.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25" style="135" customWidth="1"/>
    <col min="14" max="14" width="5.875" style="135" customWidth="1"/>
    <col min="15" max="15" width="6.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375" style="135" customWidth="1"/>
    <col min="22" max="22" width="5.875" style="135" customWidth="1"/>
    <col min="23" max="23" width="6.75" style="135" customWidth="1"/>
    <col min="24" max="24" width="8.125" style="135" customWidth="1"/>
    <col min="25" max="26" width="7.5" style="135"/>
    <col min="27" max="36" width="9.75" style="135" customWidth="1"/>
    <col min="37" max="16384" width="7.5" style="135"/>
  </cols>
  <sheetData>
    <row r="1" spans="1:53" ht="15" customHeight="1" x14ac:dyDescent="0.15">
      <c r="B1" s="371"/>
      <c r="C1" s="371"/>
      <c r="D1" s="371"/>
      <c r="Z1" s="134"/>
      <c r="AA1" s="339"/>
      <c r="AB1" s="339"/>
      <c r="AC1" s="339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1:53" ht="12.75" customHeight="1" x14ac:dyDescent="0.15">
      <c r="B2" s="135" t="s">
        <v>180</v>
      </c>
      <c r="C2" s="341"/>
      <c r="D2" s="341"/>
      <c r="Z2" s="134"/>
      <c r="AA2" s="134"/>
      <c r="AB2" s="342"/>
      <c r="AC2" s="342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1:53" ht="12.75" customHeight="1" x14ac:dyDescent="0.15">
      <c r="B3" s="341"/>
      <c r="C3" s="341"/>
      <c r="D3" s="341"/>
      <c r="X3" s="137" t="s">
        <v>87</v>
      </c>
      <c r="Z3" s="134"/>
      <c r="AA3" s="342"/>
      <c r="AB3" s="342"/>
      <c r="AC3" s="342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</row>
    <row r="4" spans="1:5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</row>
    <row r="5" spans="1:53" ht="12" customHeight="1" x14ac:dyDescent="0.15">
      <c r="A5" s="155"/>
      <c r="B5" s="317"/>
      <c r="C5" s="495" t="s">
        <v>260</v>
      </c>
      <c r="D5" s="496"/>
      <c r="E5" s="139" t="s">
        <v>310</v>
      </c>
      <c r="F5" s="497"/>
      <c r="G5" s="497"/>
      <c r="H5" s="498"/>
      <c r="I5" s="139" t="s">
        <v>311</v>
      </c>
      <c r="J5" s="497"/>
      <c r="K5" s="497"/>
      <c r="L5" s="498"/>
      <c r="M5" s="139" t="s">
        <v>312</v>
      </c>
      <c r="N5" s="497"/>
      <c r="O5" s="497"/>
      <c r="P5" s="498"/>
      <c r="Q5" s="139" t="s">
        <v>313</v>
      </c>
      <c r="R5" s="497"/>
      <c r="S5" s="497"/>
      <c r="T5" s="498"/>
      <c r="U5" s="139" t="s">
        <v>314</v>
      </c>
      <c r="V5" s="497"/>
      <c r="W5" s="497"/>
      <c r="X5" s="498"/>
      <c r="Z5" s="134"/>
      <c r="AA5" s="134"/>
      <c r="AB5" s="499"/>
      <c r="AC5" s="499"/>
      <c r="AD5" s="134"/>
      <c r="AE5" s="342"/>
      <c r="AF5" s="342"/>
      <c r="AG5" s="342"/>
      <c r="AH5" s="134"/>
      <c r="AI5" s="342"/>
      <c r="AJ5" s="342"/>
      <c r="AK5" s="342"/>
      <c r="AL5" s="134"/>
      <c r="AM5" s="342"/>
      <c r="AN5" s="342"/>
      <c r="AO5" s="342"/>
      <c r="AP5" s="134"/>
      <c r="AQ5" s="342"/>
      <c r="AR5" s="342"/>
      <c r="AS5" s="342"/>
      <c r="AT5" s="134"/>
      <c r="AU5" s="342"/>
      <c r="AV5" s="342"/>
      <c r="AW5" s="342"/>
      <c r="AX5" s="134"/>
      <c r="AY5" s="134"/>
      <c r="AZ5" s="134"/>
      <c r="BA5" s="134"/>
    </row>
    <row r="6" spans="1:53" ht="12" customHeight="1" x14ac:dyDescent="0.15">
      <c r="A6" s="155"/>
      <c r="B6" s="156"/>
      <c r="C6" s="149"/>
      <c r="D6" s="160"/>
      <c r="E6" s="149" t="s">
        <v>315</v>
      </c>
      <c r="F6" s="500"/>
      <c r="G6" s="500"/>
      <c r="H6" s="501"/>
      <c r="I6" s="149"/>
      <c r="J6" s="500"/>
      <c r="K6" s="500"/>
      <c r="L6" s="501"/>
      <c r="M6" s="149" t="s">
        <v>316</v>
      </c>
      <c r="N6" s="500"/>
      <c r="O6" s="500"/>
      <c r="P6" s="501"/>
      <c r="Q6" s="149" t="s">
        <v>317</v>
      </c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134"/>
      <c r="AE6" s="342"/>
      <c r="AF6" s="342"/>
      <c r="AG6" s="342"/>
      <c r="AH6" s="134"/>
      <c r="AI6" s="342"/>
      <c r="AJ6" s="342"/>
      <c r="AK6" s="342"/>
      <c r="AL6" s="134"/>
      <c r="AM6" s="342"/>
      <c r="AN6" s="342"/>
      <c r="AO6" s="342"/>
      <c r="AP6" s="134"/>
      <c r="AQ6" s="342"/>
      <c r="AR6" s="342"/>
      <c r="AS6" s="342"/>
      <c r="AT6" s="134"/>
      <c r="AU6" s="342"/>
      <c r="AV6" s="342"/>
      <c r="AW6" s="342"/>
      <c r="AX6" s="134"/>
      <c r="AY6" s="134"/>
      <c r="AZ6" s="134"/>
      <c r="BA6" s="134"/>
    </row>
    <row r="7" spans="1:53" ht="12" customHeight="1" x14ac:dyDescent="0.15">
      <c r="A7" s="155"/>
      <c r="B7" s="350" t="s">
        <v>318</v>
      </c>
      <c r="C7" s="351"/>
      <c r="D7" s="352"/>
      <c r="E7" s="378" t="s">
        <v>278</v>
      </c>
      <c r="F7" s="378" t="s">
        <v>174</v>
      </c>
      <c r="G7" s="378" t="s">
        <v>279</v>
      </c>
      <c r="H7" s="378" t="s">
        <v>98</v>
      </c>
      <c r="I7" s="378" t="s">
        <v>278</v>
      </c>
      <c r="J7" s="378" t="s">
        <v>174</v>
      </c>
      <c r="K7" s="378" t="s">
        <v>279</v>
      </c>
      <c r="L7" s="378" t="s">
        <v>98</v>
      </c>
      <c r="M7" s="378" t="s">
        <v>278</v>
      </c>
      <c r="N7" s="378" t="s">
        <v>174</v>
      </c>
      <c r="O7" s="378" t="s">
        <v>279</v>
      </c>
      <c r="P7" s="378" t="s">
        <v>98</v>
      </c>
      <c r="Q7" s="378" t="s">
        <v>278</v>
      </c>
      <c r="R7" s="378" t="s">
        <v>174</v>
      </c>
      <c r="S7" s="378" t="s">
        <v>279</v>
      </c>
      <c r="T7" s="378" t="s">
        <v>98</v>
      </c>
      <c r="U7" s="378" t="s">
        <v>278</v>
      </c>
      <c r="V7" s="378" t="s">
        <v>174</v>
      </c>
      <c r="W7" s="378" t="s">
        <v>279</v>
      </c>
      <c r="X7" s="378" t="s">
        <v>98</v>
      </c>
      <c r="Z7" s="134"/>
      <c r="AA7" s="376"/>
      <c r="AB7" s="376"/>
      <c r="AC7" s="376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34"/>
      <c r="AY7" s="134"/>
      <c r="AZ7" s="134"/>
      <c r="BA7" s="134"/>
    </row>
    <row r="8" spans="1:53" ht="12" customHeight="1" x14ac:dyDescent="0.15">
      <c r="A8" s="155"/>
      <c r="B8" s="149"/>
      <c r="C8" s="150"/>
      <c r="D8" s="160"/>
      <c r="E8" s="380"/>
      <c r="F8" s="380"/>
      <c r="G8" s="380" t="s">
        <v>280</v>
      </c>
      <c r="H8" s="380"/>
      <c r="I8" s="380"/>
      <c r="J8" s="380"/>
      <c r="K8" s="380" t="s">
        <v>280</v>
      </c>
      <c r="L8" s="380"/>
      <c r="M8" s="380"/>
      <c r="N8" s="380"/>
      <c r="O8" s="380" t="s">
        <v>280</v>
      </c>
      <c r="P8" s="380"/>
      <c r="Q8" s="380"/>
      <c r="R8" s="380"/>
      <c r="S8" s="380" t="s">
        <v>280</v>
      </c>
      <c r="T8" s="380"/>
      <c r="U8" s="380"/>
      <c r="V8" s="380"/>
      <c r="W8" s="380" t="s">
        <v>280</v>
      </c>
      <c r="X8" s="380"/>
      <c r="Z8" s="134"/>
      <c r="AA8" s="134"/>
      <c r="AB8" s="134"/>
      <c r="AC8" s="134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134"/>
      <c r="AY8" s="134"/>
      <c r="AZ8" s="134"/>
      <c r="BA8" s="134"/>
    </row>
    <row r="9" spans="1:53" ht="12" customHeight="1" x14ac:dyDescent="0.15">
      <c r="A9" s="155"/>
      <c r="B9" s="502" t="s">
        <v>0</v>
      </c>
      <c r="C9" s="313">
        <v>22</v>
      </c>
      <c r="D9" s="293" t="s">
        <v>1</v>
      </c>
      <c r="E9" s="503" t="s">
        <v>268</v>
      </c>
      <c r="F9" s="503" t="s">
        <v>268</v>
      </c>
      <c r="G9" s="503" t="s">
        <v>268</v>
      </c>
      <c r="H9" s="503" t="s">
        <v>268</v>
      </c>
      <c r="I9" s="503" t="s">
        <v>268</v>
      </c>
      <c r="J9" s="503" t="s">
        <v>268</v>
      </c>
      <c r="K9" s="503" t="s">
        <v>268</v>
      </c>
      <c r="L9" s="503" t="s">
        <v>268</v>
      </c>
      <c r="M9" s="503" t="s">
        <v>268</v>
      </c>
      <c r="N9" s="503" t="s">
        <v>268</v>
      </c>
      <c r="O9" s="503" t="s">
        <v>268</v>
      </c>
      <c r="P9" s="503" t="s">
        <v>268</v>
      </c>
      <c r="Q9" s="503" t="s">
        <v>268</v>
      </c>
      <c r="R9" s="503" t="s">
        <v>268</v>
      </c>
      <c r="S9" s="503" t="s">
        <v>268</v>
      </c>
      <c r="T9" s="503" t="s">
        <v>268</v>
      </c>
      <c r="U9" s="503" t="s">
        <v>268</v>
      </c>
      <c r="V9" s="503" t="s">
        <v>268</v>
      </c>
      <c r="W9" s="503" t="s">
        <v>268</v>
      </c>
      <c r="X9" s="503" t="s">
        <v>268</v>
      </c>
      <c r="Y9" s="134"/>
      <c r="Z9" s="134"/>
      <c r="AA9" s="138"/>
      <c r="AB9" s="313"/>
      <c r="AC9" s="134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134"/>
      <c r="AY9" s="134"/>
      <c r="AZ9" s="134"/>
      <c r="BA9" s="134"/>
    </row>
    <row r="10" spans="1:53" ht="12" customHeight="1" x14ac:dyDescent="0.15">
      <c r="A10" s="155"/>
      <c r="B10" s="157"/>
      <c r="C10" s="313">
        <v>23</v>
      </c>
      <c r="D10" s="155"/>
      <c r="E10" s="220" t="s">
        <v>268</v>
      </c>
      <c r="F10" s="220" t="s">
        <v>268</v>
      </c>
      <c r="G10" s="220" t="s">
        <v>268</v>
      </c>
      <c r="H10" s="220" t="s">
        <v>268</v>
      </c>
      <c r="I10" s="220" t="s">
        <v>268</v>
      </c>
      <c r="J10" s="220" t="s">
        <v>268</v>
      </c>
      <c r="K10" s="220" t="s">
        <v>268</v>
      </c>
      <c r="L10" s="220" t="s">
        <v>268</v>
      </c>
      <c r="M10" s="220" t="s">
        <v>268</v>
      </c>
      <c r="N10" s="220" t="s">
        <v>268</v>
      </c>
      <c r="O10" s="220" t="s">
        <v>268</v>
      </c>
      <c r="P10" s="220" t="s">
        <v>268</v>
      </c>
      <c r="Q10" s="220" t="s">
        <v>268</v>
      </c>
      <c r="R10" s="220" t="s">
        <v>268</v>
      </c>
      <c r="S10" s="220" t="s">
        <v>268</v>
      </c>
      <c r="T10" s="220" t="s">
        <v>268</v>
      </c>
      <c r="U10" s="220" t="s">
        <v>268</v>
      </c>
      <c r="V10" s="220" t="s">
        <v>268</v>
      </c>
      <c r="W10" s="220" t="s">
        <v>268</v>
      </c>
      <c r="X10" s="220" t="s">
        <v>268</v>
      </c>
      <c r="Y10" s="134"/>
      <c r="Z10" s="134"/>
      <c r="AA10" s="138"/>
      <c r="AB10" s="313"/>
      <c r="AC10" s="134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134"/>
      <c r="AY10" s="134"/>
      <c r="AZ10" s="134"/>
      <c r="BA10" s="134"/>
    </row>
    <row r="11" spans="1:53" ht="12" customHeight="1" x14ac:dyDescent="0.15">
      <c r="A11" s="155"/>
      <c r="B11" s="358"/>
      <c r="C11" s="315">
        <v>24</v>
      </c>
      <c r="D11" s="160"/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247">
        <v>0</v>
      </c>
      <c r="N11" s="294">
        <v>0</v>
      </c>
      <c r="O11" s="294">
        <v>0</v>
      </c>
      <c r="P11" s="294">
        <v>0</v>
      </c>
      <c r="Q11" s="294">
        <v>0</v>
      </c>
      <c r="R11" s="294">
        <v>0</v>
      </c>
      <c r="S11" s="294">
        <v>0</v>
      </c>
      <c r="T11" s="294">
        <v>0</v>
      </c>
      <c r="U11" s="294">
        <v>0</v>
      </c>
      <c r="V11" s="294">
        <v>0</v>
      </c>
      <c r="W11" s="294">
        <v>0</v>
      </c>
      <c r="X11" s="247">
        <v>0</v>
      </c>
      <c r="Y11" s="134"/>
      <c r="Z11" s="134"/>
      <c r="AA11" s="138"/>
      <c r="AB11" s="313"/>
      <c r="AC11" s="134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134"/>
      <c r="AY11" s="134"/>
      <c r="AZ11" s="134"/>
      <c r="BA11" s="134"/>
    </row>
    <row r="12" spans="1:53" ht="12" customHeight="1" x14ac:dyDescent="0.15">
      <c r="A12" s="134"/>
      <c r="B12" s="157"/>
      <c r="C12" s="313">
        <v>8</v>
      </c>
      <c r="D12" s="155"/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44">
        <v>0</v>
      </c>
      <c r="Y12" s="134"/>
      <c r="Z12" s="134"/>
      <c r="AA12" s="138"/>
      <c r="AB12" s="313"/>
      <c r="AC12" s="134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134"/>
      <c r="AY12" s="134"/>
      <c r="AZ12" s="134"/>
      <c r="BA12" s="134"/>
    </row>
    <row r="13" spans="1:53" ht="12" customHeight="1" x14ac:dyDescent="0.15">
      <c r="A13" s="134"/>
      <c r="B13" s="157"/>
      <c r="C13" s="313">
        <v>9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Y13" s="134"/>
      <c r="Z13" s="134"/>
      <c r="AA13" s="138"/>
      <c r="AB13" s="313"/>
      <c r="AC13" s="134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134"/>
      <c r="AY13" s="134"/>
      <c r="AZ13" s="134"/>
      <c r="BA13" s="134"/>
    </row>
    <row r="14" spans="1:53" ht="12" customHeight="1" x14ac:dyDescent="0.15">
      <c r="A14" s="134"/>
      <c r="B14" s="157"/>
      <c r="C14" s="313">
        <v>10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Y14" s="134"/>
      <c r="Z14" s="134"/>
      <c r="AA14" s="138"/>
      <c r="AB14" s="313"/>
      <c r="AC14" s="134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134"/>
      <c r="AY14" s="134"/>
      <c r="AZ14" s="134"/>
      <c r="BA14" s="134"/>
    </row>
    <row r="15" spans="1:53" ht="12" customHeight="1" x14ac:dyDescent="0.15">
      <c r="A15" s="134"/>
      <c r="B15" s="157"/>
      <c r="C15" s="313">
        <v>11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Y15" s="134"/>
      <c r="Z15" s="134"/>
      <c r="AA15" s="138"/>
      <c r="AB15" s="313"/>
      <c r="AC15" s="134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134"/>
      <c r="AY15" s="134"/>
      <c r="AZ15" s="134"/>
      <c r="BA15" s="134"/>
    </row>
    <row r="16" spans="1:53" ht="12" customHeight="1" x14ac:dyDescent="0.15">
      <c r="A16" s="134"/>
      <c r="B16" s="157"/>
      <c r="C16" s="313">
        <v>12</v>
      </c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Y16" s="134"/>
      <c r="Z16" s="134"/>
      <c r="AA16" s="138"/>
      <c r="AB16" s="313"/>
      <c r="AC16" s="134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134"/>
      <c r="AY16" s="134"/>
      <c r="AZ16" s="134"/>
      <c r="BA16" s="134"/>
    </row>
    <row r="17" spans="1:53" ht="12" customHeight="1" x14ac:dyDescent="0.15">
      <c r="A17" s="134"/>
      <c r="B17" s="157" t="s">
        <v>266</v>
      </c>
      <c r="C17" s="313">
        <v>1</v>
      </c>
      <c r="D17" s="155" t="s">
        <v>319</v>
      </c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Y17" s="134"/>
      <c r="Z17" s="134"/>
      <c r="AA17" s="138"/>
      <c r="AB17" s="313"/>
      <c r="AC17" s="134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134"/>
      <c r="AY17" s="134"/>
      <c r="AZ17" s="134"/>
      <c r="BA17" s="134"/>
    </row>
    <row r="18" spans="1:53" ht="12" customHeight="1" x14ac:dyDescent="0.15">
      <c r="A18" s="134"/>
      <c r="B18" s="157"/>
      <c r="C18" s="313">
        <v>2</v>
      </c>
      <c r="D18" s="155"/>
      <c r="E18" s="220">
        <v>0</v>
      </c>
      <c r="F18" s="244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44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Y18" s="134"/>
      <c r="Z18" s="134"/>
      <c r="AA18" s="138"/>
      <c r="AB18" s="313"/>
      <c r="AC18" s="134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134"/>
      <c r="AY18" s="134"/>
      <c r="AZ18" s="134"/>
      <c r="BA18" s="134"/>
    </row>
    <row r="19" spans="1:53" ht="12" customHeight="1" x14ac:dyDescent="0.15">
      <c r="A19" s="134"/>
      <c r="B19" s="157"/>
      <c r="C19" s="313">
        <v>3</v>
      </c>
      <c r="D19" s="155"/>
      <c r="E19" s="220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44">
        <v>0</v>
      </c>
      <c r="Y19" s="134"/>
      <c r="Z19" s="134"/>
      <c r="AA19" s="138"/>
      <c r="AB19" s="313"/>
      <c r="AC19" s="134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134"/>
      <c r="AY19" s="134"/>
      <c r="AZ19" s="134"/>
      <c r="BA19" s="134"/>
    </row>
    <row r="20" spans="1:53" ht="12" customHeight="1" x14ac:dyDescent="0.15">
      <c r="A20" s="134"/>
      <c r="B20" s="358"/>
      <c r="C20" s="315">
        <v>4</v>
      </c>
      <c r="D20" s="160"/>
      <c r="E20" s="247">
        <v>0</v>
      </c>
      <c r="F20" s="247">
        <v>0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7">
        <v>0</v>
      </c>
      <c r="P20" s="247">
        <v>0</v>
      </c>
      <c r="Q20" s="247">
        <v>0</v>
      </c>
      <c r="R20" s="247">
        <v>0</v>
      </c>
      <c r="S20" s="247">
        <v>0</v>
      </c>
      <c r="T20" s="247">
        <v>0</v>
      </c>
      <c r="U20" s="247">
        <v>0</v>
      </c>
      <c r="V20" s="247">
        <v>0</v>
      </c>
      <c r="W20" s="247">
        <v>0</v>
      </c>
      <c r="X20" s="248">
        <v>0</v>
      </c>
      <c r="Y20" s="134"/>
      <c r="Z20" s="134"/>
      <c r="AA20" s="138"/>
      <c r="AB20" s="313"/>
      <c r="AC20" s="134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134"/>
      <c r="AY20" s="134"/>
      <c r="AZ20" s="134"/>
      <c r="BA20" s="134"/>
    </row>
    <row r="21" spans="1:53" ht="12" customHeight="1" x14ac:dyDescent="0.15">
      <c r="A21" s="155"/>
      <c r="B21" s="504"/>
      <c r="C21" s="505"/>
      <c r="D21" s="395"/>
      <c r="E21" s="220"/>
      <c r="F21" s="220"/>
      <c r="G21" s="220"/>
      <c r="H21" s="220"/>
      <c r="I21" s="220"/>
      <c r="J21" s="220"/>
      <c r="K21" s="220"/>
      <c r="L21" s="220"/>
      <c r="M21" s="245"/>
      <c r="N21" s="244"/>
      <c r="O21" s="220"/>
      <c r="P21" s="220"/>
      <c r="Q21" s="220"/>
      <c r="R21" s="220"/>
      <c r="S21" s="220"/>
      <c r="T21" s="220"/>
      <c r="U21" s="220"/>
      <c r="V21" s="220"/>
      <c r="W21" s="220"/>
      <c r="X21" s="244"/>
      <c r="Y21" s="134"/>
      <c r="Z21" s="134"/>
      <c r="AA21" s="138"/>
      <c r="AB21" s="313"/>
      <c r="AC21" s="134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134"/>
      <c r="AY21" s="134"/>
      <c r="AZ21" s="134"/>
      <c r="BA21" s="134"/>
    </row>
    <row r="22" spans="1:53" ht="12" customHeight="1" x14ac:dyDescent="0.15">
      <c r="A22" s="155"/>
      <c r="B22" s="506">
        <v>41365</v>
      </c>
      <c r="C22" s="507"/>
      <c r="D22" s="402">
        <v>41379</v>
      </c>
      <c r="E22" s="220">
        <v>0</v>
      </c>
      <c r="F22" s="220">
        <v>0</v>
      </c>
      <c r="G22" s="220">
        <v>0</v>
      </c>
      <c r="H22" s="220">
        <v>0</v>
      </c>
      <c r="I22" s="220">
        <v>0</v>
      </c>
      <c r="J22" s="220">
        <v>0</v>
      </c>
      <c r="K22" s="220">
        <v>0</v>
      </c>
      <c r="L22" s="220">
        <v>0</v>
      </c>
      <c r="M22" s="220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134"/>
      <c r="Z22" s="134"/>
      <c r="AA22" s="138"/>
      <c r="AB22" s="313"/>
      <c r="AC22" s="134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134"/>
      <c r="AY22" s="134"/>
      <c r="AZ22" s="134"/>
      <c r="BA22" s="134"/>
    </row>
    <row r="23" spans="1:53" ht="12" customHeight="1" x14ac:dyDescent="0.15">
      <c r="A23" s="155"/>
      <c r="B23" s="506">
        <v>41380</v>
      </c>
      <c r="C23" s="507"/>
      <c r="D23" s="402">
        <v>41394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134"/>
      <c r="Z23" s="134"/>
      <c r="AA23" s="138"/>
      <c r="AB23" s="313"/>
      <c r="AC23" s="134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134"/>
      <c r="AY23" s="134"/>
      <c r="AZ23" s="134"/>
      <c r="BA23" s="134"/>
    </row>
    <row r="24" spans="1:53" ht="12" customHeight="1" x14ac:dyDescent="0.15">
      <c r="A24" s="155"/>
      <c r="B24" s="508"/>
      <c r="C24" s="509"/>
      <c r="D24" s="40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1:53" ht="12" customHeight="1" x14ac:dyDescent="0.15">
      <c r="A25" s="155"/>
      <c r="B25" s="317"/>
      <c r="C25" s="495" t="s">
        <v>260</v>
      </c>
      <c r="D25" s="496"/>
      <c r="E25" s="139" t="s">
        <v>320</v>
      </c>
      <c r="F25" s="497"/>
      <c r="G25" s="497"/>
      <c r="H25" s="498"/>
      <c r="I25" s="139" t="s">
        <v>321</v>
      </c>
      <c r="J25" s="497"/>
      <c r="K25" s="497"/>
      <c r="L25" s="498"/>
      <c r="M25" s="139" t="s">
        <v>322</v>
      </c>
      <c r="N25" s="497"/>
      <c r="O25" s="497"/>
      <c r="P25" s="498"/>
      <c r="Q25" s="139" t="s">
        <v>323</v>
      </c>
      <c r="R25" s="497"/>
      <c r="S25" s="497"/>
      <c r="T25" s="498"/>
      <c r="U25" s="139" t="s">
        <v>324</v>
      </c>
      <c r="V25" s="497"/>
      <c r="W25" s="497"/>
      <c r="X25" s="498"/>
      <c r="Z25" s="177"/>
      <c r="AA25" s="134"/>
      <c r="AB25" s="499"/>
      <c r="AC25" s="499"/>
      <c r="AD25" s="134"/>
      <c r="AE25" s="342"/>
      <c r="AF25" s="342"/>
      <c r="AG25" s="342"/>
      <c r="AH25" s="134"/>
      <c r="AI25" s="342"/>
      <c r="AJ25" s="342"/>
      <c r="AK25" s="342"/>
      <c r="AL25" s="134"/>
      <c r="AM25" s="342"/>
      <c r="AN25" s="342"/>
      <c r="AO25" s="342"/>
      <c r="AP25" s="134"/>
      <c r="AQ25" s="342"/>
      <c r="AR25" s="342"/>
      <c r="AS25" s="342"/>
      <c r="AT25" s="134"/>
      <c r="AU25" s="342"/>
      <c r="AV25" s="342"/>
      <c r="AW25" s="342"/>
      <c r="AX25" s="134"/>
      <c r="AY25" s="134"/>
      <c r="AZ25" s="134"/>
      <c r="BA25" s="134"/>
    </row>
    <row r="26" spans="1:53" ht="12" customHeight="1" x14ac:dyDescent="0.15">
      <c r="A26" s="155"/>
      <c r="B26" s="156"/>
      <c r="C26" s="149"/>
      <c r="D26" s="160"/>
      <c r="E26" s="149"/>
      <c r="F26" s="500"/>
      <c r="G26" s="500"/>
      <c r="H26" s="501"/>
      <c r="I26" s="149"/>
      <c r="J26" s="500"/>
      <c r="K26" s="500"/>
      <c r="L26" s="501"/>
      <c r="M26" s="149"/>
      <c r="N26" s="500"/>
      <c r="O26" s="500"/>
      <c r="P26" s="501"/>
      <c r="Q26" s="149"/>
      <c r="R26" s="500"/>
      <c r="S26" s="500"/>
      <c r="T26" s="501"/>
      <c r="U26" s="149"/>
      <c r="V26" s="500"/>
      <c r="W26" s="500"/>
      <c r="X26" s="501"/>
      <c r="Z26" s="177"/>
      <c r="AA26" s="134"/>
      <c r="AB26" s="134"/>
      <c r="AC26" s="134"/>
      <c r="AD26" s="134"/>
      <c r="AE26" s="342"/>
      <c r="AF26" s="342"/>
      <c r="AG26" s="342"/>
      <c r="AH26" s="134"/>
      <c r="AI26" s="342"/>
      <c r="AJ26" s="342"/>
      <c r="AK26" s="342"/>
      <c r="AL26" s="134"/>
      <c r="AM26" s="342"/>
      <c r="AN26" s="342"/>
      <c r="AO26" s="342"/>
      <c r="AP26" s="134"/>
      <c r="AQ26" s="342"/>
      <c r="AR26" s="342"/>
      <c r="AS26" s="342"/>
      <c r="AT26" s="134"/>
      <c r="AU26" s="342"/>
      <c r="AV26" s="342"/>
      <c r="AW26" s="342"/>
      <c r="AX26" s="134"/>
      <c r="AY26" s="134"/>
      <c r="AZ26" s="134"/>
      <c r="BA26" s="134"/>
    </row>
    <row r="27" spans="1:53" ht="12" customHeight="1" x14ac:dyDescent="0.15">
      <c r="A27" s="155"/>
      <c r="B27" s="350" t="s">
        <v>318</v>
      </c>
      <c r="C27" s="351"/>
      <c r="D27" s="352"/>
      <c r="E27" s="378" t="s">
        <v>278</v>
      </c>
      <c r="F27" s="378" t="s">
        <v>174</v>
      </c>
      <c r="G27" s="378" t="s">
        <v>279</v>
      </c>
      <c r="H27" s="378" t="s">
        <v>98</v>
      </c>
      <c r="I27" s="378" t="s">
        <v>278</v>
      </c>
      <c r="J27" s="378" t="s">
        <v>174</v>
      </c>
      <c r="K27" s="378" t="s">
        <v>279</v>
      </c>
      <c r="L27" s="378" t="s">
        <v>98</v>
      </c>
      <c r="M27" s="378" t="s">
        <v>278</v>
      </c>
      <c r="N27" s="378" t="s">
        <v>174</v>
      </c>
      <c r="O27" s="378" t="s">
        <v>279</v>
      </c>
      <c r="P27" s="378" t="s">
        <v>98</v>
      </c>
      <c r="Q27" s="378" t="s">
        <v>278</v>
      </c>
      <c r="R27" s="378" t="s">
        <v>174</v>
      </c>
      <c r="S27" s="378" t="s">
        <v>279</v>
      </c>
      <c r="T27" s="378" t="s">
        <v>98</v>
      </c>
      <c r="U27" s="378" t="s">
        <v>278</v>
      </c>
      <c r="V27" s="378" t="s">
        <v>174</v>
      </c>
      <c r="W27" s="378" t="s">
        <v>279</v>
      </c>
      <c r="X27" s="378" t="s">
        <v>98</v>
      </c>
      <c r="Z27" s="177"/>
      <c r="AA27" s="376"/>
      <c r="AB27" s="376"/>
      <c r="AC27" s="376"/>
      <c r="AD27" s="379"/>
      <c r="AE27" s="379"/>
      <c r="AF27" s="379"/>
      <c r="AG27" s="379"/>
      <c r="AH27" s="379"/>
      <c r="AI27" s="379"/>
      <c r="AJ27" s="379"/>
      <c r="AK27" s="379"/>
      <c r="AL27" s="379"/>
      <c r="AM27" s="379"/>
      <c r="AN27" s="379"/>
      <c r="AO27" s="379"/>
      <c r="AP27" s="379"/>
      <c r="AQ27" s="379"/>
      <c r="AR27" s="379"/>
      <c r="AS27" s="379"/>
      <c r="AT27" s="379"/>
      <c r="AU27" s="379"/>
      <c r="AV27" s="379"/>
      <c r="AW27" s="379"/>
      <c r="AX27" s="134"/>
      <c r="AY27" s="134"/>
      <c r="AZ27" s="134"/>
      <c r="BA27" s="134"/>
    </row>
    <row r="28" spans="1:53" ht="12" customHeight="1" x14ac:dyDescent="0.15">
      <c r="A28" s="155"/>
      <c r="B28" s="149"/>
      <c r="C28" s="150"/>
      <c r="D28" s="160"/>
      <c r="E28" s="380"/>
      <c r="F28" s="380"/>
      <c r="G28" s="380" t="s">
        <v>280</v>
      </c>
      <c r="H28" s="380"/>
      <c r="I28" s="380"/>
      <c r="J28" s="380"/>
      <c r="K28" s="380" t="s">
        <v>280</v>
      </c>
      <c r="L28" s="380"/>
      <c r="M28" s="380"/>
      <c r="N28" s="380"/>
      <c r="O28" s="380" t="s">
        <v>280</v>
      </c>
      <c r="P28" s="380"/>
      <c r="Q28" s="380"/>
      <c r="R28" s="380"/>
      <c r="S28" s="380" t="s">
        <v>280</v>
      </c>
      <c r="T28" s="380"/>
      <c r="U28" s="380"/>
      <c r="V28" s="380"/>
      <c r="W28" s="380" t="s">
        <v>280</v>
      </c>
      <c r="X28" s="380"/>
      <c r="Z28" s="177"/>
      <c r="AA28" s="134"/>
      <c r="AB28" s="134"/>
      <c r="AC28" s="134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  <c r="AQ28" s="379"/>
      <c r="AR28" s="379"/>
      <c r="AS28" s="379"/>
      <c r="AT28" s="379"/>
      <c r="AU28" s="379"/>
      <c r="AV28" s="379"/>
      <c r="AW28" s="379"/>
      <c r="AX28" s="134"/>
      <c r="AY28" s="134"/>
      <c r="AZ28" s="134"/>
      <c r="BA28" s="134"/>
    </row>
    <row r="29" spans="1:53" ht="12" customHeight="1" x14ac:dyDescent="0.15">
      <c r="A29" s="155"/>
      <c r="B29" s="157" t="s">
        <v>264</v>
      </c>
      <c r="C29" s="313">
        <v>22</v>
      </c>
      <c r="D29" s="155" t="s">
        <v>265</v>
      </c>
      <c r="E29" s="220" t="s">
        <v>268</v>
      </c>
      <c r="F29" s="220" t="s">
        <v>268</v>
      </c>
      <c r="G29" s="220">
        <v>0</v>
      </c>
      <c r="H29" s="220" t="s">
        <v>268</v>
      </c>
      <c r="I29" s="384">
        <v>756</v>
      </c>
      <c r="J29" s="384">
        <v>1179</v>
      </c>
      <c r="K29" s="384">
        <v>966</v>
      </c>
      <c r="L29" s="384">
        <v>273161</v>
      </c>
      <c r="M29" s="384">
        <v>630</v>
      </c>
      <c r="N29" s="510">
        <v>966</v>
      </c>
      <c r="O29" s="510">
        <v>800</v>
      </c>
      <c r="P29" s="510">
        <v>61013</v>
      </c>
      <c r="Q29" s="510">
        <v>578</v>
      </c>
      <c r="R29" s="510">
        <v>893</v>
      </c>
      <c r="S29" s="510">
        <v>717</v>
      </c>
      <c r="T29" s="510">
        <v>644828</v>
      </c>
      <c r="U29" s="510">
        <v>630</v>
      </c>
      <c r="V29" s="510">
        <v>945</v>
      </c>
      <c r="W29" s="384">
        <v>739</v>
      </c>
      <c r="X29" s="385">
        <v>251187</v>
      </c>
      <c r="Z29" s="177"/>
      <c r="AA29" s="138"/>
      <c r="AB29" s="313"/>
      <c r="AC29" s="134"/>
      <c r="AD29" s="245"/>
      <c r="AE29" s="245"/>
      <c r="AF29" s="245"/>
      <c r="AG29" s="245"/>
      <c r="AH29" s="388"/>
      <c r="AI29" s="388"/>
      <c r="AJ29" s="388"/>
      <c r="AK29" s="388"/>
      <c r="AL29" s="388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134"/>
      <c r="AY29" s="134"/>
      <c r="AZ29" s="134"/>
      <c r="BA29" s="134"/>
    </row>
    <row r="30" spans="1:53" ht="12" customHeight="1" x14ac:dyDescent="0.15">
      <c r="A30" s="155"/>
      <c r="B30" s="157"/>
      <c r="C30" s="313">
        <v>23</v>
      </c>
      <c r="D30" s="155"/>
      <c r="E30" s="220" t="s">
        <v>268</v>
      </c>
      <c r="F30" s="220" t="s">
        <v>268</v>
      </c>
      <c r="G30" s="220">
        <v>0</v>
      </c>
      <c r="H30" s="220" t="s">
        <v>268</v>
      </c>
      <c r="I30" s="158">
        <v>787.5</v>
      </c>
      <c r="J30" s="158">
        <v>1207.5</v>
      </c>
      <c r="K30" s="158">
        <v>929.01496742290794</v>
      </c>
      <c r="L30" s="158">
        <v>200539.6</v>
      </c>
      <c r="M30" s="158">
        <v>630</v>
      </c>
      <c r="N30" s="158">
        <v>924</v>
      </c>
      <c r="O30" s="158">
        <v>761.17118338310377</v>
      </c>
      <c r="P30" s="158">
        <v>31453.000000000007</v>
      </c>
      <c r="Q30" s="158">
        <v>630</v>
      </c>
      <c r="R30" s="158">
        <v>924</v>
      </c>
      <c r="S30" s="158">
        <v>737.76056721240548</v>
      </c>
      <c r="T30" s="158">
        <v>445114.60000000009</v>
      </c>
      <c r="U30" s="158">
        <v>623.70000000000005</v>
      </c>
      <c r="V30" s="158">
        <v>924</v>
      </c>
      <c r="W30" s="158">
        <v>724.44887857399283</v>
      </c>
      <c r="X30" s="159">
        <v>178137.90000000002</v>
      </c>
      <c r="Z30" s="134"/>
      <c r="AA30" s="138"/>
      <c r="AB30" s="313"/>
      <c r="AC30" s="134"/>
      <c r="AD30" s="245"/>
      <c r="AE30" s="245"/>
      <c r="AF30" s="245"/>
      <c r="AG30" s="245"/>
      <c r="AH30" s="388"/>
      <c r="AI30" s="388"/>
      <c r="AJ30" s="388"/>
      <c r="AK30" s="388"/>
      <c r="AL30" s="388"/>
      <c r="AM30" s="511"/>
      <c r="AN30" s="511"/>
      <c r="AO30" s="511"/>
      <c r="AP30" s="511"/>
      <c r="AQ30" s="511"/>
      <c r="AR30" s="511"/>
      <c r="AS30" s="511"/>
      <c r="AT30" s="511"/>
      <c r="AU30" s="511"/>
      <c r="AV30" s="388"/>
      <c r="AW30" s="388"/>
      <c r="AX30" s="134"/>
      <c r="AY30" s="134"/>
      <c r="AZ30" s="134"/>
      <c r="BA30" s="134"/>
    </row>
    <row r="31" spans="1:53" ht="12" customHeight="1" x14ac:dyDescent="0.15">
      <c r="A31" s="134"/>
      <c r="B31" s="512"/>
      <c r="C31" s="513">
        <v>24</v>
      </c>
      <c r="D31" s="434"/>
      <c r="E31" s="247" t="s">
        <v>268</v>
      </c>
      <c r="F31" s="439" t="s">
        <v>268</v>
      </c>
      <c r="G31" s="247">
        <v>0</v>
      </c>
      <c r="H31" s="247" t="s">
        <v>268</v>
      </c>
      <c r="I31" s="161">
        <v>750</v>
      </c>
      <c r="J31" s="161">
        <v>1500</v>
      </c>
      <c r="K31" s="161">
        <v>909.78291649539085</v>
      </c>
      <c r="L31" s="161">
        <v>103966.40000000001</v>
      </c>
      <c r="M31" s="162">
        <v>600</v>
      </c>
      <c r="N31" s="161">
        <v>966</v>
      </c>
      <c r="O31" s="161">
        <v>686</v>
      </c>
      <c r="P31" s="161">
        <v>34619.099999999991</v>
      </c>
      <c r="Q31" s="162">
        <v>580</v>
      </c>
      <c r="R31" s="161">
        <v>998</v>
      </c>
      <c r="S31" s="161">
        <v>704.93807827802448</v>
      </c>
      <c r="T31" s="161">
        <v>369384.39999999997</v>
      </c>
      <c r="U31" s="161">
        <v>602</v>
      </c>
      <c r="V31" s="161">
        <v>998</v>
      </c>
      <c r="W31" s="208">
        <v>703.08702586993559</v>
      </c>
      <c r="X31" s="162">
        <v>183627.79999999996</v>
      </c>
      <c r="Y31" s="514"/>
      <c r="Z31" s="177"/>
      <c r="AA31" s="138"/>
      <c r="AB31" s="313"/>
      <c r="AC31" s="134"/>
      <c r="AD31" s="245"/>
      <c r="AE31" s="245"/>
      <c r="AF31" s="245"/>
      <c r="AG31" s="245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34"/>
      <c r="AY31" s="134"/>
      <c r="AZ31" s="134"/>
      <c r="BA31" s="134"/>
    </row>
    <row r="32" spans="1:53" ht="12" customHeight="1" x14ac:dyDescent="0.15">
      <c r="A32" s="134"/>
      <c r="B32" s="157"/>
      <c r="C32" s="313">
        <v>8</v>
      </c>
      <c r="D32" s="155"/>
      <c r="E32" s="220">
        <v>0</v>
      </c>
      <c r="F32" s="220">
        <v>0</v>
      </c>
      <c r="G32" s="220">
        <v>0</v>
      </c>
      <c r="H32" s="220">
        <v>0</v>
      </c>
      <c r="I32" s="384">
        <v>840</v>
      </c>
      <c r="J32" s="384">
        <v>1207.5</v>
      </c>
      <c r="K32" s="384">
        <v>938.99902878772775</v>
      </c>
      <c r="L32" s="384">
        <v>5787.9</v>
      </c>
      <c r="M32" s="384">
        <v>651</v>
      </c>
      <c r="N32" s="384">
        <v>924</v>
      </c>
      <c r="O32" s="384">
        <v>719.01893644617394</v>
      </c>
      <c r="P32" s="384">
        <v>2889.8</v>
      </c>
      <c r="Q32" s="384">
        <v>651</v>
      </c>
      <c r="R32" s="384">
        <v>945</v>
      </c>
      <c r="S32" s="384">
        <v>721.64387986043425</v>
      </c>
      <c r="T32" s="384">
        <v>30365</v>
      </c>
      <c r="U32" s="384">
        <v>661.5</v>
      </c>
      <c r="V32" s="384">
        <v>924</v>
      </c>
      <c r="W32" s="384">
        <v>730.0868173065702</v>
      </c>
      <c r="X32" s="385">
        <v>18144.3</v>
      </c>
      <c r="Y32" s="387"/>
      <c r="Z32" s="388"/>
      <c r="AA32" s="138"/>
      <c r="AB32" s="313"/>
      <c r="AC32" s="134"/>
      <c r="AD32" s="245"/>
      <c r="AE32" s="245"/>
      <c r="AF32" s="245"/>
      <c r="AG32" s="245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134"/>
      <c r="AY32" s="134"/>
      <c r="AZ32" s="134"/>
      <c r="BA32" s="134"/>
    </row>
    <row r="33" spans="1:53" ht="12" customHeight="1" x14ac:dyDescent="0.15">
      <c r="A33" s="134"/>
      <c r="B33" s="157"/>
      <c r="C33" s="313">
        <v>9</v>
      </c>
      <c r="D33" s="155"/>
      <c r="E33" s="220">
        <v>0</v>
      </c>
      <c r="F33" s="220">
        <v>0</v>
      </c>
      <c r="G33" s="220">
        <v>0</v>
      </c>
      <c r="H33" s="220">
        <v>0</v>
      </c>
      <c r="I33" s="384">
        <v>840</v>
      </c>
      <c r="J33" s="384">
        <v>1207.5</v>
      </c>
      <c r="K33" s="384">
        <v>949.71186699206817</v>
      </c>
      <c r="L33" s="384">
        <v>7734.7</v>
      </c>
      <c r="M33" s="384">
        <v>651</v>
      </c>
      <c r="N33" s="384">
        <v>924</v>
      </c>
      <c r="O33" s="384">
        <v>732.82131989349557</v>
      </c>
      <c r="P33" s="384">
        <v>2310.3000000000002</v>
      </c>
      <c r="Q33" s="384">
        <v>661.5</v>
      </c>
      <c r="R33" s="384">
        <v>903</v>
      </c>
      <c r="S33" s="384">
        <v>721.76836202425102</v>
      </c>
      <c r="T33" s="384">
        <v>30978.3</v>
      </c>
      <c r="U33" s="384">
        <v>682.5</v>
      </c>
      <c r="V33" s="384">
        <v>924</v>
      </c>
      <c r="W33" s="384">
        <v>755.71757892889639</v>
      </c>
      <c r="X33" s="385">
        <v>7675.6</v>
      </c>
      <c r="Y33" s="387"/>
      <c r="Z33" s="388"/>
      <c r="AA33" s="138"/>
      <c r="AB33" s="313"/>
      <c r="AC33" s="134"/>
      <c r="AD33" s="245"/>
      <c r="AE33" s="245"/>
      <c r="AF33" s="245"/>
      <c r="AG33" s="245"/>
      <c r="AH33" s="388"/>
      <c r="AI33" s="388"/>
      <c r="AJ33" s="388"/>
      <c r="AK33" s="388"/>
      <c r="AL33" s="388"/>
      <c r="AM33" s="388"/>
      <c r="AN33" s="388"/>
      <c r="AO33" s="388"/>
      <c r="AP33" s="388"/>
      <c r="AQ33" s="388"/>
      <c r="AR33" s="388"/>
      <c r="AS33" s="388"/>
      <c r="AT33" s="388"/>
      <c r="AU33" s="388"/>
      <c r="AV33" s="388"/>
      <c r="AW33" s="388"/>
      <c r="AX33" s="134"/>
      <c r="AY33" s="134"/>
      <c r="AZ33" s="134"/>
      <c r="BA33" s="134"/>
    </row>
    <row r="34" spans="1:53" ht="12" customHeight="1" x14ac:dyDescent="0.15">
      <c r="A34" s="134"/>
      <c r="B34" s="157"/>
      <c r="C34" s="313">
        <v>10</v>
      </c>
      <c r="D34" s="155"/>
      <c r="E34" s="220">
        <v>0</v>
      </c>
      <c r="F34" s="220">
        <v>0</v>
      </c>
      <c r="G34" s="220">
        <v>0</v>
      </c>
      <c r="H34" s="220">
        <v>0</v>
      </c>
      <c r="I34" s="384">
        <v>840</v>
      </c>
      <c r="J34" s="384">
        <v>1207.5</v>
      </c>
      <c r="K34" s="384">
        <v>957.2385254021417</v>
      </c>
      <c r="L34" s="384">
        <v>8876.4</v>
      </c>
      <c r="M34" s="384">
        <v>639.45000000000005</v>
      </c>
      <c r="N34" s="384">
        <v>924</v>
      </c>
      <c r="O34" s="384">
        <v>721.6039652899824</v>
      </c>
      <c r="P34" s="384">
        <v>3407.9</v>
      </c>
      <c r="Q34" s="384">
        <v>672</v>
      </c>
      <c r="R34" s="384">
        <v>945</v>
      </c>
      <c r="S34" s="384">
        <v>741.46657446908284</v>
      </c>
      <c r="T34" s="384">
        <v>31885.800000000003</v>
      </c>
      <c r="U34" s="384">
        <v>682.5</v>
      </c>
      <c r="V34" s="384">
        <v>997.5</v>
      </c>
      <c r="W34" s="384">
        <v>762.07733138389165</v>
      </c>
      <c r="X34" s="385">
        <v>10320.9</v>
      </c>
      <c r="Y34" s="387"/>
      <c r="Z34" s="388"/>
      <c r="AA34" s="138"/>
      <c r="AB34" s="313"/>
      <c r="AC34" s="134"/>
      <c r="AD34" s="245"/>
      <c r="AE34" s="245"/>
      <c r="AF34" s="245"/>
      <c r="AG34" s="245"/>
      <c r="AH34" s="388"/>
      <c r="AI34" s="388"/>
      <c r="AJ34" s="388"/>
      <c r="AK34" s="388"/>
      <c r="AL34" s="388"/>
      <c r="AM34" s="388"/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134"/>
      <c r="AY34" s="134"/>
      <c r="AZ34" s="134"/>
      <c r="BA34" s="134"/>
    </row>
    <row r="35" spans="1:53" ht="12" customHeight="1" x14ac:dyDescent="0.15">
      <c r="A35" s="134"/>
      <c r="B35" s="157"/>
      <c r="C35" s="313">
        <v>11</v>
      </c>
      <c r="D35" s="155"/>
      <c r="E35" s="220">
        <v>0</v>
      </c>
      <c r="F35" s="220">
        <v>0</v>
      </c>
      <c r="G35" s="220">
        <v>0</v>
      </c>
      <c r="H35" s="220">
        <v>0</v>
      </c>
      <c r="I35" s="384">
        <v>787.5</v>
      </c>
      <c r="J35" s="384">
        <v>1417.5</v>
      </c>
      <c r="K35" s="384">
        <v>956.87984422940781</v>
      </c>
      <c r="L35" s="384">
        <v>8864.4</v>
      </c>
      <c r="M35" s="384">
        <v>630</v>
      </c>
      <c r="N35" s="384">
        <v>945</v>
      </c>
      <c r="O35" s="384">
        <v>737.32245044398599</v>
      </c>
      <c r="P35" s="384">
        <v>3715.4</v>
      </c>
      <c r="Q35" s="384">
        <v>672</v>
      </c>
      <c r="R35" s="384">
        <v>997.5</v>
      </c>
      <c r="S35" s="384">
        <v>732.51825977551891</v>
      </c>
      <c r="T35" s="384">
        <v>25091.599999999999</v>
      </c>
      <c r="U35" s="384">
        <v>682.5</v>
      </c>
      <c r="V35" s="384">
        <v>997.5</v>
      </c>
      <c r="W35" s="384">
        <v>763.18630096310255</v>
      </c>
      <c r="X35" s="385">
        <v>12297.9</v>
      </c>
      <c r="Y35" s="387"/>
      <c r="Z35" s="388"/>
      <c r="AA35" s="138"/>
      <c r="AB35" s="313"/>
      <c r="AC35" s="134"/>
      <c r="AD35" s="245"/>
      <c r="AE35" s="245"/>
      <c r="AF35" s="245"/>
      <c r="AG35" s="245"/>
      <c r="AH35" s="388"/>
      <c r="AI35" s="388"/>
      <c r="AJ35" s="388"/>
      <c r="AK35" s="388"/>
      <c r="AL35" s="388"/>
      <c r="AM35" s="388"/>
      <c r="AN35" s="388"/>
      <c r="AO35" s="388"/>
      <c r="AP35" s="388"/>
      <c r="AQ35" s="388"/>
      <c r="AR35" s="388"/>
      <c r="AS35" s="388"/>
      <c r="AT35" s="388"/>
      <c r="AU35" s="388"/>
      <c r="AV35" s="388"/>
      <c r="AW35" s="388"/>
      <c r="AX35" s="134"/>
      <c r="AY35" s="134"/>
      <c r="AZ35" s="134"/>
      <c r="BA35" s="134"/>
    </row>
    <row r="36" spans="1:53" ht="12" customHeight="1" x14ac:dyDescent="0.15">
      <c r="A36" s="134"/>
      <c r="B36" s="157"/>
      <c r="C36" s="313">
        <v>12</v>
      </c>
      <c r="D36" s="155"/>
      <c r="E36" s="220">
        <v>0</v>
      </c>
      <c r="F36" s="220">
        <v>0</v>
      </c>
      <c r="G36" s="220">
        <v>0</v>
      </c>
      <c r="H36" s="220">
        <v>0</v>
      </c>
      <c r="I36" s="384">
        <v>892.5</v>
      </c>
      <c r="J36" s="384">
        <v>1575</v>
      </c>
      <c r="K36" s="384">
        <v>991.12103265869348</v>
      </c>
      <c r="L36" s="384">
        <v>7029</v>
      </c>
      <c r="M36" s="384">
        <v>651</v>
      </c>
      <c r="N36" s="384">
        <v>966</v>
      </c>
      <c r="O36" s="384">
        <v>755.04203935599287</v>
      </c>
      <c r="P36" s="384">
        <v>2472</v>
      </c>
      <c r="Q36" s="384">
        <v>666.75</v>
      </c>
      <c r="R36" s="384">
        <v>997.5</v>
      </c>
      <c r="S36" s="384">
        <v>739.97235457847808</v>
      </c>
      <c r="T36" s="384">
        <v>26667</v>
      </c>
      <c r="U36" s="384">
        <v>661.5</v>
      </c>
      <c r="V36" s="384">
        <v>997.5</v>
      </c>
      <c r="W36" s="384">
        <v>773.11835040034271</v>
      </c>
      <c r="X36" s="385">
        <v>13435</v>
      </c>
      <c r="Y36" s="387"/>
      <c r="Z36" s="388"/>
      <c r="AA36" s="138"/>
      <c r="AB36" s="313"/>
      <c r="AC36" s="134"/>
      <c r="AD36" s="245"/>
      <c r="AE36" s="245"/>
      <c r="AF36" s="245"/>
      <c r="AG36" s="245"/>
      <c r="AH36" s="388"/>
      <c r="AI36" s="388"/>
      <c r="AJ36" s="388"/>
      <c r="AK36" s="388"/>
      <c r="AL36" s="388"/>
      <c r="AM36" s="388"/>
      <c r="AN36" s="388"/>
      <c r="AO36" s="388"/>
      <c r="AP36" s="388"/>
      <c r="AQ36" s="388"/>
      <c r="AR36" s="388"/>
      <c r="AS36" s="388"/>
      <c r="AT36" s="388"/>
      <c r="AU36" s="388"/>
      <c r="AV36" s="388"/>
      <c r="AW36" s="388"/>
      <c r="AX36" s="134"/>
      <c r="AY36" s="134"/>
      <c r="AZ36" s="134"/>
      <c r="BA36" s="134"/>
    </row>
    <row r="37" spans="1:53" ht="12" customHeight="1" x14ac:dyDescent="0.15">
      <c r="A37" s="134"/>
      <c r="B37" s="157" t="s">
        <v>266</v>
      </c>
      <c r="C37" s="313">
        <v>1</v>
      </c>
      <c r="D37" s="155" t="s">
        <v>319</v>
      </c>
      <c r="E37" s="220">
        <v>0</v>
      </c>
      <c r="F37" s="220">
        <v>0</v>
      </c>
      <c r="G37" s="220">
        <v>0</v>
      </c>
      <c r="H37" s="220">
        <v>0</v>
      </c>
      <c r="I37" s="384">
        <v>997.5</v>
      </c>
      <c r="J37" s="384">
        <v>1269.45</v>
      </c>
      <c r="K37" s="384">
        <v>1093.0245381062357</v>
      </c>
      <c r="L37" s="384">
        <v>6879</v>
      </c>
      <c r="M37" s="384">
        <v>682.5</v>
      </c>
      <c r="N37" s="384">
        <v>966</v>
      </c>
      <c r="O37" s="384">
        <v>783.2574781408191</v>
      </c>
      <c r="P37" s="384">
        <v>3050.7</v>
      </c>
      <c r="Q37" s="384">
        <v>672</v>
      </c>
      <c r="R37" s="384">
        <v>997.5</v>
      </c>
      <c r="S37" s="384">
        <v>742.36395975565927</v>
      </c>
      <c r="T37" s="384">
        <v>24100</v>
      </c>
      <c r="U37" s="384">
        <v>682.5</v>
      </c>
      <c r="V37" s="384">
        <v>924</v>
      </c>
      <c r="W37" s="384">
        <v>779.20550997762518</v>
      </c>
      <c r="X37" s="385">
        <v>10495.8</v>
      </c>
      <c r="Y37" s="387"/>
      <c r="Z37" s="388"/>
      <c r="AA37" s="138"/>
      <c r="AB37" s="313"/>
      <c r="AC37" s="134"/>
      <c r="AD37" s="245"/>
      <c r="AE37" s="245"/>
      <c r="AF37" s="245"/>
      <c r="AG37" s="245"/>
      <c r="AH37" s="388"/>
      <c r="AI37" s="388"/>
      <c r="AJ37" s="388"/>
      <c r="AK37" s="388"/>
      <c r="AL37" s="388"/>
      <c r="AM37" s="388"/>
      <c r="AN37" s="388"/>
      <c r="AO37" s="388"/>
      <c r="AP37" s="388"/>
      <c r="AQ37" s="388"/>
      <c r="AR37" s="388"/>
      <c r="AS37" s="388"/>
      <c r="AT37" s="388"/>
      <c r="AU37" s="388"/>
      <c r="AV37" s="388"/>
      <c r="AW37" s="388"/>
      <c r="AX37" s="134"/>
      <c r="AY37" s="134"/>
      <c r="AZ37" s="134"/>
      <c r="BA37" s="134"/>
    </row>
    <row r="38" spans="1:53" ht="12" customHeight="1" x14ac:dyDescent="0.15">
      <c r="A38" s="134"/>
      <c r="B38" s="157"/>
      <c r="C38" s="313">
        <v>2</v>
      </c>
      <c r="D38" s="155"/>
      <c r="E38" s="220">
        <v>0</v>
      </c>
      <c r="F38" s="220">
        <v>0</v>
      </c>
      <c r="G38" s="220">
        <v>0</v>
      </c>
      <c r="H38" s="220">
        <v>0</v>
      </c>
      <c r="I38" s="384">
        <v>924</v>
      </c>
      <c r="J38" s="384">
        <v>1250.0250000000001</v>
      </c>
      <c r="K38" s="385">
        <v>1006.4676940215373</v>
      </c>
      <c r="L38" s="384">
        <v>6700.8</v>
      </c>
      <c r="M38" s="384">
        <v>703.5</v>
      </c>
      <c r="N38" s="384">
        <v>1008</v>
      </c>
      <c r="O38" s="384">
        <v>802.62045068407406</v>
      </c>
      <c r="P38" s="384">
        <v>2790.7</v>
      </c>
      <c r="Q38" s="384">
        <v>735</v>
      </c>
      <c r="R38" s="384">
        <v>945</v>
      </c>
      <c r="S38" s="384">
        <v>826.86879062555886</v>
      </c>
      <c r="T38" s="384">
        <v>25825.599999999999</v>
      </c>
      <c r="U38" s="384">
        <v>714</v>
      </c>
      <c r="V38" s="384">
        <v>945</v>
      </c>
      <c r="W38" s="384">
        <v>803.9917255784062</v>
      </c>
      <c r="X38" s="385">
        <v>7645.7</v>
      </c>
      <c r="Y38" s="387"/>
      <c r="Z38" s="388"/>
      <c r="AA38" s="138"/>
      <c r="AB38" s="313"/>
      <c r="AC38" s="134"/>
      <c r="AD38" s="245"/>
      <c r="AE38" s="245"/>
      <c r="AF38" s="245"/>
      <c r="AG38" s="245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134"/>
      <c r="AY38" s="134"/>
      <c r="AZ38" s="134"/>
      <c r="BA38" s="134"/>
    </row>
    <row r="39" spans="1:53" ht="12" customHeight="1" x14ac:dyDescent="0.15">
      <c r="A39" s="134"/>
      <c r="B39" s="157"/>
      <c r="C39" s="313">
        <v>3</v>
      </c>
      <c r="D39" s="155"/>
      <c r="E39" s="220">
        <v>0</v>
      </c>
      <c r="F39" s="220">
        <v>0</v>
      </c>
      <c r="G39" s="220">
        <v>0</v>
      </c>
      <c r="H39" s="220">
        <v>0</v>
      </c>
      <c r="I39" s="384">
        <v>924</v>
      </c>
      <c r="J39" s="384">
        <v>1194.48</v>
      </c>
      <c r="K39" s="384">
        <v>1083.2857806691452</v>
      </c>
      <c r="L39" s="384">
        <v>6001.1</v>
      </c>
      <c r="M39" s="384">
        <v>735</v>
      </c>
      <c r="N39" s="384">
        <v>924</v>
      </c>
      <c r="O39" s="384">
        <v>807.41213258286416</v>
      </c>
      <c r="P39" s="384">
        <v>2911.5</v>
      </c>
      <c r="Q39" s="384">
        <v>735</v>
      </c>
      <c r="R39" s="384">
        <v>1029</v>
      </c>
      <c r="S39" s="384">
        <v>846.88168025078369</v>
      </c>
      <c r="T39" s="384">
        <v>18554.599999999999</v>
      </c>
      <c r="U39" s="384">
        <v>745.5</v>
      </c>
      <c r="V39" s="384">
        <v>997.5</v>
      </c>
      <c r="W39" s="384">
        <v>826.43403501458943</v>
      </c>
      <c r="X39" s="385">
        <v>7688.4</v>
      </c>
      <c r="Y39" s="387"/>
      <c r="Z39" s="388"/>
      <c r="AA39" s="138"/>
      <c r="AB39" s="313"/>
      <c r="AC39" s="134"/>
      <c r="AD39" s="245"/>
      <c r="AE39" s="245"/>
      <c r="AF39" s="245"/>
      <c r="AG39" s="245"/>
      <c r="AH39" s="388"/>
      <c r="AI39" s="388"/>
      <c r="AJ39" s="388"/>
      <c r="AK39" s="388"/>
      <c r="AL39" s="388"/>
      <c r="AM39" s="388"/>
      <c r="AN39" s="388"/>
      <c r="AO39" s="388"/>
      <c r="AP39" s="388"/>
      <c r="AQ39" s="388"/>
      <c r="AR39" s="388"/>
      <c r="AS39" s="388"/>
      <c r="AT39" s="388"/>
      <c r="AU39" s="388"/>
      <c r="AV39" s="388"/>
      <c r="AW39" s="388"/>
      <c r="AX39" s="134"/>
      <c r="AY39" s="134"/>
      <c r="AZ39" s="134"/>
      <c r="BA39" s="134"/>
    </row>
    <row r="40" spans="1:53" ht="12" customHeight="1" x14ac:dyDescent="0.15">
      <c r="A40" s="134"/>
      <c r="B40" s="358"/>
      <c r="C40" s="315">
        <v>4</v>
      </c>
      <c r="D40" s="160"/>
      <c r="E40" s="247">
        <v>0</v>
      </c>
      <c r="F40" s="247">
        <v>0</v>
      </c>
      <c r="G40" s="247">
        <v>0</v>
      </c>
      <c r="H40" s="247">
        <v>0</v>
      </c>
      <c r="I40" s="392">
        <v>945</v>
      </c>
      <c r="J40" s="392">
        <v>1155</v>
      </c>
      <c r="K40" s="392">
        <v>1029.9826048662337</v>
      </c>
      <c r="L40" s="392">
        <v>3870.6</v>
      </c>
      <c r="M40" s="392">
        <v>714</v>
      </c>
      <c r="N40" s="392">
        <v>924</v>
      </c>
      <c r="O40" s="392">
        <v>776.0627957574111</v>
      </c>
      <c r="P40" s="392">
        <v>2212.4</v>
      </c>
      <c r="Q40" s="392">
        <v>735</v>
      </c>
      <c r="R40" s="392">
        <v>976.5</v>
      </c>
      <c r="S40" s="392">
        <v>800.38461942222796</v>
      </c>
      <c r="T40" s="392">
        <v>17144.2</v>
      </c>
      <c r="U40" s="392">
        <v>756</v>
      </c>
      <c r="V40" s="392">
        <v>997.5</v>
      </c>
      <c r="W40" s="392">
        <v>826.71906882800761</v>
      </c>
      <c r="X40" s="393">
        <v>11806.8</v>
      </c>
      <c r="Y40" s="387"/>
      <c r="Z40" s="388"/>
      <c r="AA40" s="138"/>
      <c r="AB40" s="313"/>
      <c r="AC40" s="134"/>
      <c r="AD40" s="245"/>
      <c r="AE40" s="245"/>
      <c r="AF40" s="245"/>
      <c r="AG40" s="245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8"/>
      <c r="AV40" s="388"/>
      <c r="AW40" s="388"/>
      <c r="AX40" s="134"/>
      <c r="AY40" s="134"/>
      <c r="AZ40" s="134"/>
      <c r="BA40" s="134"/>
    </row>
    <row r="41" spans="1:53" ht="12" customHeight="1" x14ac:dyDescent="0.15">
      <c r="A41" s="155"/>
      <c r="B41" s="504"/>
      <c r="C41" s="505"/>
      <c r="D41" s="398"/>
      <c r="E41" s="354"/>
      <c r="F41" s="354"/>
      <c r="G41" s="354"/>
      <c r="H41" s="35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514"/>
      <c r="Z41" s="388"/>
      <c r="AA41" s="138"/>
      <c r="AB41" s="313"/>
      <c r="AC41" s="134"/>
      <c r="AD41" s="245"/>
      <c r="AE41" s="245"/>
      <c r="AF41" s="245"/>
      <c r="AG41" s="245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8"/>
      <c r="AV41" s="388"/>
      <c r="AW41" s="388"/>
      <c r="AX41" s="134"/>
      <c r="AY41" s="134"/>
      <c r="AZ41" s="134"/>
      <c r="BA41" s="134"/>
    </row>
    <row r="42" spans="1:53" ht="12" customHeight="1" x14ac:dyDescent="0.15">
      <c r="A42" s="155"/>
      <c r="B42" s="506"/>
      <c r="C42" s="507"/>
      <c r="D42" s="402"/>
      <c r="E42" s="354"/>
      <c r="F42" s="354"/>
      <c r="G42" s="354"/>
      <c r="H42" s="35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514"/>
      <c r="Z42" s="388"/>
      <c r="AA42" s="138"/>
      <c r="AB42" s="313"/>
      <c r="AC42" s="134"/>
      <c r="AD42" s="245"/>
      <c r="AE42" s="245"/>
      <c r="AF42" s="245"/>
      <c r="AG42" s="245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8"/>
      <c r="AV42" s="388"/>
      <c r="AW42" s="388"/>
      <c r="AX42" s="134"/>
      <c r="AY42" s="134"/>
      <c r="AZ42" s="134"/>
      <c r="BA42" s="134"/>
    </row>
    <row r="43" spans="1:53" ht="12" customHeight="1" x14ac:dyDescent="0.15">
      <c r="A43" s="155"/>
      <c r="B43" s="506">
        <v>41365</v>
      </c>
      <c r="C43" s="507"/>
      <c r="D43" s="402">
        <v>41379</v>
      </c>
      <c r="E43" s="220">
        <v>0</v>
      </c>
      <c r="F43" s="220">
        <v>0</v>
      </c>
      <c r="G43" s="220">
        <v>0</v>
      </c>
      <c r="H43" s="220">
        <v>0</v>
      </c>
      <c r="I43" s="283">
        <v>945</v>
      </c>
      <c r="J43" s="283">
        <v>1155</v>
      </c>
      <c r="K43" s="283">
        <v>1006.2132867132869</v>
      </c>
      <c r="L43" s="515">
        <v>1613.6</v>
      </c>
      <c r="M43" s="283">
        <v>714</v>
      </c>
      <c r="N43" s="283">
        <v>924</v>
      </c>
      <c r="O43" s="283">
        <v>781.85213367609276</v>
      </c>
      <c r="P43" s="515">
        <v>1170.9000000000001</v>
      </c>
      <c r="Q43" s="283">
        <v>735</v>
      </c>
      <c r="R43" s="283">
        <v>976.5</v>
      </c>
      <c r="S43" s="283">
        <v>803.54556531087633</v>
      </c>
      <c r="T43" s="515">
        <v>9372.4</v>
      </c>
      <c r="U43" s="283">
        <v>756</v>
      </c>
      <c r="V43" s="283">
        <v>997.5</v>
      </c>
      <c r="W43" s="283">
        <v>816.36563281640815</v>
      </c>
      <c r="X43" s="515">
        <v>6846.9</v>
      </c>
      <c r="Y43" s="514"/>
      <c r="Z43" s="388"/>
      <c r="AA43" s="138"/>
      <c r="AB43" s="313"/>
      <c r="AC43" s="134"/>
      <c r="AD43" s="245"/>
      <c r="AE43" s="245"/>
      <c r="AF43" s="245"/>
      <c r="AG43" s="245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8"/>
      <c r="AV43" s="388"/>
      <c r="AW43" s="388"/>
      <c r="AX43" s="134"/>
      <c r="AY43" s="134"/>
      <c r="AZ43" s="134"/>
      <c r="BA43" s="134"/>
    </row>
    <row r="44" spans="1:53" ht="12" customHeight="1" x14ac:dyDescent="0.15">
      <c r="A44" s="134"/>
      <c r="B44" s="506">
        <v>41380</v>
      </c>
      <c r="C44" s="507"/>
      <c r="D44" s="402">
        <v>41394</v>
      </c>
      <c r="E44" s="244">
        <v>0</v>
      </c>
      <c r="F44" s="220">
        <v>0</v>
      </c>
      <c r="G44" s="220">
        <v>0</v>
      </c>
      <c r="H44" s="220">
        <v>0</v>
      </c>
      <c r="I44" s="515">
        <v>945</v>
      </c>
      <c r="J44" s="515">
        <v>1113</v>
      </c>
      <c r="K44" s="515">
        <v>1051.2574587940749</v>
      </c>
      <c r="L44" s="515">
        <v>2257</v>
      </c>
      <c r="M44" s="515">
        <v>714</v>
      </c>
      <c r="N44" s="515">
        <v>924</v>
      </c>
      <c r="O44" s="515">
        <v>769.5614896073904</v>
      </c>
      <c r="P44" s="515">
        <v>1041.5</v>
      </c>
      <c r="Q44" s="515">
        <v>735</v>
      </c>
      <c r="R44" s="515">
        <v>976.5</v>
      </c>
      <c r="S44" s="515">
        <v>796.53270837578987</v>
      </c>
      <c r="T44" s="515">
        <v>7771.8</v>
      </c>
      <c r="U44" s="515">
        <v>756</v>
      </c>
      <c r="V44" s="515">
        <v>997.5</v>
      </c>
      <c r="W44" s="515">
        <v>862.67965944631067</v>
      </c>
      <c r="X44" s="515">
        <v>4959.8999999999996</v>
      </c>
      <c r="Y44" s="514"/>
      <c r="Z44" s="387"/>
      <c r="AA44" s="134"/>
      <c r="AB44" s="134"/>
      <c r="AC44" s="134"/>
      <c r="AD44" s="245"/>
      <c r="AE44" s="245"/>
      <c r="AF44" s="245"/>
      <c r="AG44" s="245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1:53" ht="15" customHeight="1" x14ac:dyDescent="0.15">
      <c r="B45" s="508"/>
      <c r="C45" s="509"/>
      <c r="D45" s="407"/>
      <c r="E45" s="247"/>
      <c r="F45" s="247"/>
      <c r="G45" s="248"/>
      <c r="H45" s="248"/>
      <c r="I45" s="516"/>
      <c r="J45" s="516"/>
      <c r="K45" s="516"/>
      <c r="L45" s="517"/>
      <c r="M45" s="516"/>
      <c r="N45" s="516"/>
      <c r="O45" s="516"/>
      <c r="P45" s="517"/>
      <c r="Q45" s="516"/>
      <c r="R45" s="516"/>
      <c r="S45" s="516"/>
      <c r="T45" s="517"/>
      <c r="U45" s="516"/>
      <c r="V45" s="516"/>
      <c r="W45" s="516"/>
      <c r="X45" s="517"/>
      <c r="Y45" s="514"/>
      <c r="Z45" s="387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1:53" ht="12.75" customHeight="1" x14ac:dyDescent="0.15">
      <c r="B46" s="180" t="s">
        <v>109</v>
      </c>
      <c r="C46" s="135" t="s">
        <v>195</v>
      </c>
      <c r="I46" s="514"/>
      <c r="J46" s="514"/>
      <c r="K46" s="514"/>
      <c r="L46" s="518" t="s">
        <v>196</v>
      </c>
      <c r="M46" s="514" t="s">
        <v>325</v>
      </c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1:53" x14ac:dyDescent="0.15">
      <c r="B47" s="225" t="s">
        <v>111</v>
      </c>
      <c r="C47" s="135" t="s">
        <v>198</v>
      </c>
      <c r="I47" s="514"/>
      <c r="J47" s="514"/>
      <c r="K47" s="514"/>
      <c r="L47" s="514"/>
      <c r="M47" s="514" t="s">
        <v>326</v>
      </c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1:53" x14ac:dyDescent="0.15">
      <c r="B48" s="225" t="s">
        <v>200</v>
      </c>
      <c r="C48" s="135" t="s">
        <v>112</v>
      </c>
      <c r="X48" s="355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:53" x14ac:dyDescent="0.15">
      <c r="B49" s="225"/>
      <c r="X49" s="355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:53" x14ac:dyDescent="0.15">
      <c r="X50" s="355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:53" ht="13.5" x14ac:dyDescent="0.15">
      <c r="E51" s="177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X51" s="35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:53" ht="13.5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9"/>
      <c r="Q52" s="179"/>
      <c r="R52" s="179"/>
      <c r="S52" s="179"/>
      <c r="T52" s="179"/>
      <c r="U52" s="179"/>
      <c r="V52" s="179"/>
      <c r="W52" s="179"/>
      <c r="X52" s="35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:53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X53" s="355"/>
      <c r="Y53" s="134"/>
      <c r="Z53" s="134"/>
    </row>
    <row r="54" spans="2:53" ht="13.5" x14ac:dyDescent="0.15"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X54" s="355"/>
      <c r="Y54" s="134"/>
      <c r="Z54" s="134"/>
    </row>
    <row r="55" spans="2:53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355"/>
      <c r="Y55" s="134"/>
      <c r="Z55" s="134"/>
    </row>
    <row r="56" spans="2:53" ht="13.5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X56" s="388"/>
      <c r="Y56" s="134"/>
      <c r="Z56" s="134"/>
    </row>
    <row r="57" spans="2:53" x14ac:dyDescent="0.15"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X57" s="388"/>
      <c r="Y57" s="134"/>
      <c r="Z57" s="134"/>
    </row>
    <row r="58" spans="2:53" x14ac:dyDescent="0.15">
      <c r="X58" s="388"/>
      <c r="Y58" s="134"/>
      <c r="Z58" s="134"/>
    </row>
    <row r="59" spans="2:53" x14ac:dyDescent="0.15">
      <c r="X59" s="388"/>
      <c r="Y59" s="134"/>
      <c r="Z59" s="134"/>
    </row>
    <row r="60" spans="2:53" x14ac:dyDescent="0.15">
      <c r="X60" s="134"/>
      <c r="Y60" s="134"/>
      <c r="Z60" s="134"/>
    </row>
    <row r="61" spans="2:53" x14ac:dyDescent="0.15">
      <c r="X61" s="134"/>
      <c r="Y61" s="134"/>
      <c r="Z61" s="134"/>
    </row>
    <row r="62" spans="2:53" x14ac:dyDescent="0.15">
      <c r="X62" s="134"/>
      <c r="Y62" s="134"/>
      <c r="Z62" s="134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horizontalDpi="300" verticalDpi="300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1" width="5.625" style="135" customWidth="1"/>
    <col min="22" max="23" width="5.875" style="135" customWidth="1"/>
    <col min="24" max="24" width="8.25" style="135" customWidth="1"/>
    <col min="25" max="16384" width="7.5" style="135"/>
  </cols>
  <sheetData>
    <row r="1" spans="1:52" ht="15" customHeight="1" x14ac:dyDescent="0.15">
      <c r="B1" s="371"/>
      <c r="C1" s="371"/>
      <c r="D1" s="371"/>
      <c r="Z1" s="134"/>
      <c r="AA1" s="339"/>
      <c r="AB1" s="339"/>
      <c r="AC1" s="339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ht="12.75" customHeight="1" x14ac:dyDescent="0.15">
      <c r="B2" s="135" t="s">
        <v>327</v>
      </c>
      <c r="C2" s="341"/>
      <c r="D2" s="341"/>
      <c r="Z2" s="134"/>
      <c r="AA2" s="134"/>
      <c r="AB2" s="342"/>
      <c r="AC2" s="342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1:52" ht="12.75" customHeight="1" x14ac:dyDescent="0.15">
      <c r="B3" s="341"/>
      <c r="C3" s="341"/>
      <c r="D3" s="341"/>
      <c r="X3" s="137" t="s">
        <v>328</v>
      </c>
      <c r="Z3" s="134"/>
      <c r="AA3" s="342"/>
      <c r="AB3" s="342"/>
      <c r="AC3" s="342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1:5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1:52" ht="12" customHeight="1" x14ac:dyDescent="0.15">
      <c r="A5" s="155"/>
      <c r="B5" s="317"/>
      <c r="C5" s="495" t="s">
        <v>260</v>
      </c>
      <c r="D5" s="496"/>
      <c r="E5" s="519" t="s">
        <v>329</v>
      </c>
      <c r="F5" s="520"/>
      <c r="G5" s="520"/>
      <c r="H5" s="521"/>
      <c r="I5" s="139" t="s">
        <v>330</v>
      </c>
      <c r="J5" s="497"/>
      <c r="K5" s="497"/>
      <c r="L5" s="498"/>
      <c r="M5" s="139" t="s">
        <v>331</v>
      </c>
      <c r="N5" s="497"/>
      <c r="O5" s="497"/>
      <c r="P5" s="498"/>
      <c r="Q5" s="139" t="s">
        <v>332</v>
      </c>
      <c r="R5" s="497"/>
      <c r="S5" s="497"/>
      <c r="T5" s="498"/>
      <c r="U5" s="139" t="s">
        <v>333</v>
      </c>
      <c r="V5" s="497"/>
      <c r="W5" s="497"/>
      <c r="X5" s="498"/>
      <c r="Z5" s="134"/>
      <c r="AA5" s="134"/>
      <c r="AB5" s="499"/>
      <c r="AC5" s="499"/>
      <c r="AD5" s="522"/>
      <c r="AE5" s="523"/>
      <c r="AF5" s="523"/>
      <c r="AG5" s="523"/>
      <c r="AH5" s="134"/>
      <c r="AI5" s="342"/>
      <c r="AJ5" s="342"/>
      <c r="AK5" s="342"/>
      <c r="AL5" s="134"/>
      <c r="AM5" s="342"/>
      <c r="AN5" s="342"/>
      <c r="AO5" s="342"/>
      <c r="AP5" s="134"/>
      <c r="AQ5" s="342"/>
      <c r="AR5" s="342"/>
      <c r="AS5" s="342"/>
      <c r="AT5" s="134"/>
      <c r="AU5" s="342"/>
      <c r="AV5" s="342"/>
      <c r="AW5" s="342"/>
      <c r="AX5" s="134"/>
      <c r="AY5" s="134"/>
      <c r="AZ5" s="134"/>
    </row>
    <row r="6" spans="1:52" ht="12" customHeight="1" x14ac:dyDescent="0.15">
      <c r="A6" s="155"/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134"/>
      <c r="AE6" s="342"/>
      <c r="AF6" s="342"/>
      <c r="AG6" s="342"/>
      <c r="AH6" s="134"/>
      <c r="AI6" s="342"/>
      <c r="AJ6" s="342"/>
      <c r="AK6" s="342"/>
      <c r="AL6" s="134"/>
      <c r="AM6" s="342"/>
      <c r="AN6" s="342"/>
      <c r="AO6" s="342"/>
      <c r="AP6" s="134"/>
      <c r="AQ6" s="342"/>
      <c r="AR6" s="342"/>
      <c r="AS6" s="342"/>
      <c r="AT6" s="134"/>
      <c r="AU6" s="342"/>
      <c r="AV6" s="342"/>
      <c r="AW6" s="342"/>
      <c r="AX6" s="134"/>
      <c r="AY6" s="134"/>
      <c r="AZ6" s="134"/>
    </row>
    <row r="7" spans="1:52" ht="12" customHeight="1" x14ac:dyDescent="0.15">
      <c r="A7" s="155"/>
      <c r="B7" s="350" t="s">
        <v>318</v>
      </c>
      <c r="C7" s="351"/>
      <c r="D7" s="352"/>
      <c r="E7" s="378" t="s">
        <v>278</v>
      </c>
      <c r="F7" s="378" t="s">
        <v>174</v>
      </c>
      <c r="G7" s="378" t="s">
        <v>279</v>
      </c>
      <c r="H7" s="378" t="s">
        <v>98</v>
      </c>
      <c r="I7" s="378" t="s">
        <v>278</v>
      </c>
      <c r="J7" s="378" t="s">
        <v>174</v>
      </c>
      <c r="K7" s="378" t="s">
        <v>279</v>
      </c>
      <c r="L7" s="378" t="s">
        <v>98</v>
      </c>
      <c r="M7" s="378" t="s">
        <v>278</v>
      </c>
      <c r="N7" s="378" t="s">
        <v>174</v>
      </c>
      <c r="O7" s="378" t="s">
        <v>279</v>
      </c>
      <c r="P7" s="378" t="s">
        <v>98</v>
      </c>
      <c r="Q7" s="378" t="s">
        <v>278</v>
      </c>
      <c r="R7" s="378" t="s">
        <v>174</v>
      </c>
      <c r="S7" s="378" t="s">
        <v>279</v>
      </c>
      <c r="T7" s="378" t="s">
        <v>98</v>
      </c>
      <c r="U7" s="378" t="s">
        <v>278</v>
      </c>
      <c r="V7" s="378" t="s">
        <v>174</v>
      </c>
      <c r="W7" s="378" t="s">
        <v>279</v>
      </c>
      <c r="X7" s="378" t="s">
        <v>98</v>
      </c>
      <c r="Z7" s="134"/>
      <c r="AA7" s="376"/>
      <c r="AB7" s="376"/>
      <c r="AC7" s="376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134"/>
      <c r="AY7" s="134"/>
      <c r="AZ7" s="134"/>
    </row>
    <row r="8" spans="1:52" ht="12" customHeight="1" x14ac:dyDescent="0.15">
      <c r="A8" s="155"/>
      <c r="B8" s="149"/>
      <c r="C8" s="150"/>
      <c r="D8" s="160"/>
      <c r="E8" s="380"/>
      <c r="F8" s="380"/>
      <c r="G8" s="380" t="s">
        <v>280</v>
      </c>
      <c r="H8" s="380"/>
      <c r="I8" s="380"/>
      <c r="J8" s="380"/>
      <c r="K8" s="380" t="s">
        <v>280</v>
      </c>
      <c r="L8" s="380"/>
      <c r="M8" s="380"/>
      <c r="N8" s="380"/>
      <c r="O8" s="380" t="s">
        <v>280</v>
      </c>
      <c r="P8" s="380"/>
      <c r="Q8" s="380"/>
      <c r="R8" s="380"/>
      <c r="S8" s="380" t="s">
        <v>280</v>
      </c>
      <c r="T8" s="380"/>
      <c r="U8" s="380"/>
      <c r="V8" s="380"/>
      <c r="W8" s="380" t="s">
        <v>280</v>
      </c>
      <c r="X8" s="380"/>
      <c r="Z8" s="134"/>
      <c r="AA8" s="134"/>
      <c r="AB8" s="134"/>
      <c r="AC8" s="134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134"/>
      <c r="AY8" s="134"/>
      <c r="AZ8" s="134"/>
    </row>
    <row r="9" spans="1:52" ht="12" customHeight="1" x14ac:dyDescent="0.15">
      <c r="A9" s="155"/>
      <c r="B9" s="157" t="s">
        <v>264</v>
      </c>
      <c r="C9" s="313">
        <v>22</v>
      </c>
      <c r="D9" s="155" t="s">
        <v>265</v>
      </c>
      <c r="E9" s="354">
        <v>683</v>
      </c>
      <c r="F9" s="354">
        <v>998</v>
      </c>
      <c r="G9" s="357">
        <v>854</v>
      </c>
      <c r="H9" s="354">
        <v>135558</v>
      </c>
      <c r="I9" s="354">
        <v>1838</v>
      </c>
      <c r="J9" s="354">
        <v>2678</v>
      </c>
      <c r="K9" s="354">
        <v>2255</v>
      </c>
      <c r="L9" s="354">
        <v>104573</v>
      </c>
      <c r="M9" s="354">
        <v>1733</v>
      </c>
      <c r="N9" s="354">
        <v>2520</v>
      </c>
      <c r="O9" s="354">
        <v>2067</v>
      </c>
      <c r="P9" s="354">
        <v>151744</v>
      </c>
      <c r="Q9" s="354">
        <v>2751</v>
      </c>
      <c r="R9" s="354">
        <v>3570</v>
      </c>
      <c r="S9" s="354">
        <v>3180</v>
      </c>
      <c r="T9" s="354">
        <v>102320</v>
      </c>
      <c r="U9" s="354">
        <v>630</v>
      </c>
      <c r="V9" s="354">
        <v>798</v>
      </c>
      <c r="W9" s="354">
        <v>722</v>
      </c>
      <c r="X9" s="357">
        <v>219835</v>
      </c>
      <c r="Z9" s="134"/>
      <c r="AA9" s="138"/>
      <c r="AB9" s="313"/>
      <c r="AC9" s="134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134"/>
      <c r="AY9" s="134"/>
      <c r="AZ9" s="134"/>
    </row>
    <row r="10" spans="1:52" ht="12" customHeight="1" x14ac:dyDescent="0.15">
      <c r="A10" s="155"/>
      <c r="B10" s="157"/>
      <c r="C10" s="313">
        <v>23</v>
      </c>
      <c r="D10" s="155"/>
      <c r="E10" s="158">
        <v>651</v>
      </c>
      <c r="F10" s="158">
        <v>945</v>
      </c>
      <c r="G10" s="158">
        <v>803.12267139704329</v>
      </c>
      <c r="H10" s="158">
        <v>98182.3</v>
      </c>
      <c r="I10" s="158">
        <v>1995</v>
      </c>
      <c r="J10" s="158">
        <v>2730</v>
      </c>
      <c r="K10" s="158">
        <v>2231.5556094927438</v>
      </c>
      <c r="L10" s="158">
        <v>97541.499999999971</v>
      </c>
      <c r="M10" s="158">
        <v>1417.5</v>
      </c>
      <c r="N10" s="158">
        <v>2362.5</v>
      </c>
      <c r="O10" s="158">
        <v>1995.786598378148</v>
      </c>
      <c r="P10" s="158">
        <v>116475.1</v>
      </c>
      <c r="Q10" s="158">
        <v>2572.5</v>
      </c>
      <c r="R10" s="158">
        <v>3675</v>
      </c>
      <c r="S10" s="158">
        <v>2903.3456418876244</v>
      </c>
      <c r="T10" s="158">
        <v>106831.80000000002</v>
      </c>
      <c r="U10" s="158">
        <v>651</v>
      </c>
      <c r="V10" s="159">
        <v>899.85</v>
      </c>
      <c r="W10" s="158">
        <v>748.82035314616689</v>
      </c>
      <c r="X10" s="159">
        <v>190384.5</v>
      </c>
      <c r="Z10" s="134"/>
      <c r="AA10" s="138"/>
      <c r="AB10" s="313"/>
      <c r="AC10" s="134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355"/>
      <c r="AX10" s="134"/>
      <c r="AY10" s="134"/>
      <c r="AZ10" s="134"/>
    </row>
    <row r="11" spans="1:52" ht="12" customHeight="1" x14ac:dyDescent="0.15">
      <c r="A11" s="134"/>
      <c r="B11" s="358"/>
      <c r="C11" s="315">
        <v>24</v>
      </c>
      <c r="D11" s="160"/>
      <c r="E11" s="238">
        <v>630</v>
      </c>
      <c r="F11" s="318">
        <v>1186.5</v>
      </c>
      <c r="G11" s="260">
        <v>874.38226446054966</v>
      </c>
      <c r="H11" s="238">
        <v>118335.69999999998</v>
      </c>
      <c r="I11" s="238">
        <v>1900.5</v>
      </c>
      <c r="J11" s="238">
        <v>3255</v>
      </c>
      <c r="K11" s="239">
        <v>2285.3076874764479</v>
      </c>
      <c r="L11" s="238">
        <v>54026.7</v>
      </c>
      <c r="M11" s="238">
        <v>1312.5</v>
      </c>
      <c r="N11" s="238">
        <v>2761.5</v>
      </c>
      <c r="O11" s="239">
        <v>2053.738254447579</v>
      </c>
      <c r="P11" s="318">
        <v>130543.29999999999</v>
      </c>
      <c r="Q11" s="240">
        <v>2635.5</v>
      </c>
      <c r="R11" s="238">
        <v>3937.5</v>
      </c>
      <c r="S11" s="239">
        <v>2876.426732062092</v>
      </c>
      <c r="T11" s="238">
        <v>111202.50000000001</v>
      </c>
      <c r="U11" s="238">
        <v>609</v>
      </c>
      <c r="V11" s="238">
        <v>934.5</v>
      </c>
      <c r="W11" s="239">
        <v>721.79959564109026</v>
      </c>
      <c r="X11" s="240">
        <v>151482.69999999998</v>
      </c>
      <c r="Z11" s="134"/>
      <c r="AA11" s="138"/>
      <c r="AB11" s="313"/>
      <c r="AC11" s="134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34"/>
      <c r="AY11" s="134"/>
      <c r="AZ11" s="134"/>
    </row>
    <row r="12" spans="1:52" ht="12" customHeight="1" x14ac:dyDescent="0.15">
      <c r="A12" s="134"/>
      <c r="B12" s="157"/>
      <c r="C12" s="313">
        <v>8</v>
      </c>
      <c r="D12" s="155"/>
      <c r="E12" s="241">
        <v>766.5</v>
      </c>
      <c r="F12" s="241">
        <v>950.04</v>
      </c>
      <c r="G12" s="241">
        <v>851.02110880521786</v>
      </c>
      <c r="H12" s="354">
        <v>12915</v>
      </c>
      <c r="I12" s="354">
        <v>2215.5</v>
      </c>
      <c r="J12" s="354">
        <v>2625</v>
      </c>
      <c r="K12" s="354">
        <v>2510.7690348146048</v>
      </c>
      <c r="L12" s="354">
        <v>5562.1</v>
      </c>
      <c r="M12" s="354">
        <v>1680</v>
      </c>
      <c r="N12" s="354">
        <v>2415</v>
      </c>
      <c r="O12" s="354">
        <v>2155.385930253844</v>
      </c>
      <c r="P12" s="354">
        <v>11100.2</v>
      </c>
      <c r="Q12" s="354">
        <v>2835</v>
      </c>
      <c r="R12" s="354">
        <v>3465</v>
      </c>
      <c r="S12" s="354">
        <v>3013.9277496058289</v>
      </c>
      <c r="T12" s="354">
        <v>9260.4</v>
      </c>
      <c r="U12" s="354">
        <v>666.75</v>
      </c>
      <c r="V12" s="354">
        <v>882</v>
      </c>
      <c r="W12" s="354">
        <v>711.43693284936489</v>
      </c>
      <c r="X12" s="357">
        <v>11040.599999999999</v>
      </c>
      <c r="Z12" s="134"/>
      <c r="AA12" s="138"/>
      <c r="AB12" s="313"/>
      <c r="AC12" s="134"/>
      <c r="AD12" s="253"/>
      <c r="AE12" s="253"/>
      <c r="AF12" s="253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355"/>
      <c r="AX12" s="134"/>
      <c r="AY12" s="134"/>
      <c r="AZ12" s="134"/>
    </row>
    <row r="13" spans="1:52" ht="12" customHeight="1" x14ac:dyDescent="0.15">
      <c r="A13" s="134"/>
      <c r="B13" s="157"/>
      <c r="C13" s="313">
        <v>9</v>
      </c>
      <c r="D13" s="155"/>
      <c r="E13" s="241">
        <v>735</v>
      </c>
      <c r="F13" s="241">
        <v>945</v>
      </c>
      <c r="G13" s="241">
        <v>861.12421135646696</v>
      </c>
      <c r="H13" s="354">
        <v>10612.2</v>
      </c>
      <c r="I13" s="354">
        <v>2031.75</v>
      </c>
      <c r="J13" s="354">
        <v>2625</v>
      </c>
      <c r="K13" s="354">
        <v>2413.8854074597843</v>
      </c>
      <c r="L13" s="354">
        <v>3954.3999999999996</v>
      </c>
      <c r="M13" s="354">
        <v>1575</v>
      </c>
      <c r="N13" s="354">
        <v>2467.5</v>
      </c>
      <c r="O13" s="354">
        <v>2180.5941207635619</v>
      </c>
      <c r="P13" s="354">
        <v>8968.2000000000007</v>
      </c>
      <c r="Q13" s="354">
        <v>2892.75</v>
      </c>
      <c r="R13" s="354">
        <v>3465</v>
      </c>
      <c r="S13" s="354">
        <v>2996.0321002899923</v>
      </c>
      <c r="T13" s="354">
        <v>11037</v>
      </c>
      <c r="U13" s="354">
        <v>672</v>
      </c>
      <c r="V13" s="354">
        <v>882</v>
      </c>
      <c r="W13" s="354">
        <v>767.88409475465323</v>
      </c>
      <c r="X13" s="357">
        <v>16215.400000000001</v>
      </c>
      <c r="Z13" s="134"/>
      <c r="AA13" s="138"/>
      <c r="AB13" s="313"/>
      <c r="AC13" s="134"/>
      <c r="AD13" s="253"/>
      <c r="AE13" s="253"/>
      <c r="AF13" s="253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134"/>
      <c r="AY13" s="134"/>
      <c r="AZ13" s="134"/>
    </row>
    <row r="14" spans="1:52" ht="12" customHeight="1" x14ac:dyDescent="0.15">
      <c r="A14" s="134"/>
      <c r="B14" s="157"/>
      <c r="C14" s="313">
        <v>10</v>
      </c>
      <c r="D14" s="155"/>
      <c r="E14" s="241">
        <v>672</v>
      </c>
      <c r="F14" s="241">
        <v>913.5</v>
      </c>
      <c r="G14" s="241">
        <v>801.65074333187579</v>
      </c>
      <c r="H14" s="354">
        <v>4388.6000000000004</v>
      </c>
      <c r="I14" s="354">
        <v>1900.5</v>
      </c>
      <c r="J14" s="354">
        <v>2730</v>
      </c>
      <c r="K14" s="354">
        <v>2313.6724502280063</v>
      </c>
      <c r="L14" s="354">
        <v>5276.9</v>
      </c>
      <c r="M14" s="354">
        <v>1312.5</v>
      </c>
      <c r="N14" s="354">
        <v>2467.5</v>
      </c>
      <c r="O14" s="354">
        <v>2058.4343557857578</v>
      </c>
      <c r="P14" s="354">
        <v>11876.8</v>
      </c>
      <c r="Q14" s="354">
        <v>2730</v>
      </c>
      <c r="R14" s="354">
        <v>3570</v>
      </c>
      <c r="S14" s="354">
        <v>2975.1060681637732</v>
      </c>
      <c r="T14" s="354">
        <v>12671.400000000001</v>
      </c>
      <c r="U14" s="354">
        <v>682.5</v>
      </c>
      <c r="V14" s="354">
        <v>882</v>
      </c>
      <c r="W14" s="354">
        <v>775.41290091333906</v>
      </c>
      <c r="X14" s="357">
        <v>33281.5</v>
      </c>
      <c r="Z14" s="134"/>
      <c r="AA14" s="138"/>
      <c r="AB14" s="313"/>
      <c r="AC14" s="134"/>
      <c r="AD14" s="253"/>
      <c r="AE14" s="253"/>
      <c r="AF14" s="253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355"/>
      <c r="AX14" s="134"/>
      <c r="AY14" s="134"/>
      <c r="AZ14" s="134"/>
    </row>
    <row r="15" spans="1:52" ht="12" customHeight="1" x14ac:dyDescent="0.15">
      <c r="A15" s="134"/>
      <c r="B15" s="157"/>
      <c r="C15" s="313">
        <v>11</v>
      </c>
      <c r="D15" s="155"/>
      <c r="E15" s="241">
        <v>630</v>
      </c>
      <c r="F15" s="241">
        <v>1186.5</v>
      </c>
      <c r="G15" s="241">
        <v>1059.2747603336654</v>
      </c>
      <c r="H15" s="354">
        <v>8121.9</v>
      </c>
      <c r="I15" s="354">
        <v>1900.5</v>
      </c>
      <c r="J15" s="354">
        <v>2992.5</v>
      </c>
      <c r="K15" s="354">
        <v>2309.0710603003813</v>
      </c>
      <c r="L15" s="354">
        <v>2682.6</v>
      </c>
      <c r="M15" s="354">
        <v>1312.5</v>
      </c>
      <c r="N15" s="354">
        <v>2572.5</v>
      </c>
      <c r="O15" s="354">
        <v>2046.6430674712817</v>
      </c>
      <c r="P15" s="354">
        <v>9812.2000000000007</v>
      </c>
      <c r="Q15" s="354">
        <v>2677.5</v>
      </c>
      <c r="R15" s="354">
        <v>3675</v>
      </c>
      <c r="S15" s="354">
        <v>3025.2882768016211</v>
      </c>
      <c r="T15" s="354">
        <v>12025.3</v>
      </c>
      <c r="U15" s="354">
        <v>682.5</v>
      </c>
      <c r="V15" s="354">
        <v>882</v>
      </c>
      <c r="W15" s="354">
        <v>732.00023830801308</v>
      </c>
      <c r="X15" s="357">
        <v>11255.8</v>
      </c>
      <c r="Z15" s="134"/>
      <c r="AA15" s="138"/>
      <c r="AB15" s="313"/>
      <c r="AC15" s="134"/>
      <c r="AD15" s="253"/>
      <c r="AE15" s="253"/>
      <c r="AF15" s="253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355"/>
      <c r="AX15" s="134"/>
      <c r="AY15" s="134"/>
      <c r="AZ15" s="134"/>
    </row>
    <row r="16" spans="1:52" ht="12" customHeight="1" x14ac:dyDescent="0.15">
      <c r="A16" s="134"/>
      <c r="B16" s="157"/>
      <c r="C16" s="313">
        <v>12</v>
      </c>
      <c r="D16" s="155"/>
      <c r="E16" s="241">
        <v>677.25</v>
      </c>
      <c r="F16" s="241">
        <v>1186.5</v>
      </c>
      <c r="G16" s="241">
        <v>1081.6467308452375</v>
      </c>
      <c r="H16" s="354">
        <v>6491</v>
      </c>
      <c r="I16" s="354">
        <v>1995</v>
      </c>
      <c r="J16" s="354">
        <v>3255</v>
      </c>
      <c r="K16" s="354">
        <v>2537.8066648858021</v>
      </c>
      <c r="L16" s="354">
        <v>4061</v>
      </c>
      <c r="M16" s="354">
        <v>1659</v>
      </c>
      <c r="N16" s="354">
        <v>2761.5</v>
      </c>
      <c r="O16" s="354">
        <v>2257.5610398297367</v>
      </c>
      <c r="P16" s="354">
        <v>10425</v>
      </c>
      <c r="Q16" s="354">
        <v>3150</v>
      </c>
      <c r="R16" s="354">
        <v>3937.5</v>
      </c>
      <c r="S16" s="354">
        <v>3441.4369989979955</v>
      </c>
      <c r="T16" s="354">
        <v>10328</v>
      </c>
      <c r="U16" s="354">
        <v>682.5</v>
      </c>
      <c r="V16" s="354">
        <v>882</v>
      </c>
      <c r="W16" s="354">
        <v>816.49609375</v>
      </c>
      <c r="X16" s="357">
        <v>6003</v>
      </c>
      <c r="Z16" s="134"/>
      <c r="AA16" s="138"/>
      <c r="AB16" s="313"/>
      <c r="AC16" s="134"/>
      <c r="AD16" s="253"/>
      <c r="AE16" s="253"/>
      <c r="AF16" s="253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134"/>
      <c r="AY16" s="134"/>
      <c r="AZ16" s="134"/>
    </row>
    <row r="17" spans="1:52" ht="12" customHeight="1" x14ac:dyDescent="0.15">
      <c r="A17" s="134"/>
      <c r="B17" s="157" t="s">
        <v>266</v>
      </c>
      <c r="C17" s="313">
        <v>1</v>
      </c>
      <c r="D17" s="155" t="s">
        <v>319</v>
      </c>
      <c r="E17" s="241">
        <v>703.5</v>
      </c>
      <c r="F17" s="241">
        <v>1071</v>
      </c>
      <c r="G17" s="241">
        <v>850.69088698471523</v>
      </c>
      <c r="H17" s="354">
        <v>7607.6</v>
      </c>
      <c r="I17" s="354">
        <v>1995</v>
      </c>
      <c r="J17" s="354">
        <v>2992.5</v>
      </c>
      <c r="K17" s="354">
        <v>2496.595747716894</v>
      </c>
      <c r="L17" s="354">
        <v>5828.5</v>
      </c>
      <c r="M17" s="354">
        <v>2079</v>
      </c>
      <c r="N17" s="354">
        <v>2614.5</v>
      </c>
      <c r="O17" s="354">
        <v>2181.8262075718017</v>
      </c>
      <c r="P17" s="354">
        <v>12119.8</v>
      </c>
      <c r="Q17" s="354">
        <v>3076.5</v>
      </c>
      <c r="R17" s="354">
        <v>3780</v>
      </c>
      <c r="S17" s="354">
        <v>3439.4369642721686</v>
      </c>
      <c r="T17" s="354">
        <v>4996.2</v>
      </c>
      <c r="U17" s="354">
        <v>693</v>
      </c>
      <c r="V17" s="354">
        <v>882</v>
      </c>
      <c r="W17" s="354">
        <v>777.40384615384619</v>
      </c>
      <c r="X17" s="357">
        <v>7135.6999999999989</v>
      </c>
      <c r="Z17" s="134"/>
      <c r="AA17" s="138"/>
      <c r="AB17" s="313"/>
      <c r="AC17" s="134"/>
      <c r="AD17" s="253"/>
      <c r="AE17" s="253"/>
      <c r="AF17" s="253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134"/>
      <c r="AY17" s="134"/>
      <c r="AZ17" s="134"/>
    </row>
    <row r="18" spans="1:52" ht="12" customHeight="1" x14ac:dyDescent="0.15">
      <c r="A18" s="134"/>
      <c r="B18" s="157"/>
      <c r="C18" s="313">
        <v>2</v>
      </c>
      <c r="D18" s="155"/>
      <c r="E18" s="241">
        <v>735</v>
      </c>
      <c r="F18" s="241">
        <v>1050</v>
      </c>
      <c r="G18" s="241">
        <v>850.3248668188736</v>
      </c>
      <c r="H18" s="354">
        <v>3474.2</v>
      </c>
      <c r="I18" s="354">
        <v>2205</v>
      </c>
      <c r="J18" s="354">
        <v>2887.5</v>
      </c>
      <c r="K18" s="354">
        <v>2531.5283281092911</v>
      </c>
      <c r="L18" s="354">
        <v>2852.8999999999996</v>
      </c>
      <c r="M18" s="354">
        <v>2079</v>
      </c>
      <c r="N18" s="354">
        <v>2520</v>
      </c>
      <c r="O18" s="354">
        <v>2162.5763287286354</v>
      </c>
      <c r="P18" s="354">
        <v>7065.1</v>
      </c>
      <c r="Q18" s="354">
        <v>3087</v>
      </c>
      <c r="R18" s="354">
        <v>3675</v>
      </c>
      <c r="S18" s="354">
        <v>3362.4581378375565</v>
      </c>
      <c r="T18" s="354">
        <v>6536.3</v>
      </c>
      <c r="U18" s="354">
        <v>735</v>
      </c>
      <c r="V18" s="354">
        <v>882</v>
      </c>
      <c r="W18" s="354">
        <v>817.66907746705249</v>
      </c>
      <c r="X18" s="357">
        <v>3509.2</v>
      </c>
      <c r="Z18" s="134"/>
      <c r="AA18" s="138"/>
      <c r="AB18" s="313"/>
      <c r="AC18" s="134"/>
      <c r="AD18" s="253"/>
      <c r="AE18" s="253"/>
      <c r="AF18" s="253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134"/>
      <c r="AY18" s="134"/>
      <c r="AZ18" s="134"/>
    </row>
    <row r="19" spans="1:52" ht="12" customHeight="1" x14ac:dyDescent="0.15">
      <c r="A19" s="134"/>
      <c r="B19" s="157"/>
      <c r="C19" s="313">
        <v>3</v>
      </c>
      <c r="D19" s="155"/>
      <c r="E19" s="241">
        <v>735</v>
      </c>
      <c r="F19" s="241">
        <v>1144.5</v>
      </c>
      <c r="G19" s="241">
        <v>903.02788132563978</v>
      </c>
      <c r="H19" s="354">
        <v>7558.2000000000007</v>
      </c>
      <c r="I19" s="354">
        <v>2341.5</v>
      </c>
      <c r="J19" s="354">
        <v>2940</v>
      </c>
      <c r="K19" s="354">
        <v>2667.417915433808</v>
      </c>
      <c r="L19" s="354">
        <v>3748.7</v>
      </c>
      <c r="M19" s="354">
        <v>1890</v>
      </c>
      <c r="N19" s="354">
        <v>2677.5</v>
      </c>
      <c r="O19" s="354">
        <v>2358.8579349433221</v>
      </c>
      <c r="P19" s="354">
        <v>6856.9</v>
      </c>
      <c r="Q19" s="354">
        <v>3150</v>
      </c>
      <c r="R19" s="354">
        <v>3832.5</v>
      </c>
      <c r="S19" s="354">
        <v>3491.027826541665</v>
      </c>
      <c r="T19" s="354">
        <v>6166.1</v>
      </c>
      <c r="U19" s="354">
        <v>787.5</v>
      </c>
      <c r="V19" s="354">
        <v>938.7</v>
      </c>
      <c r="W19" s="354">
        <v>854.96610544971202</v>
      </c>
      <c r="X19" s="357">
        <v>20190.599999999999</v>
      </c>
      <c r="Z19" s="134"/>
      <c r="AA19" s="138"/>
      <c r="AB19" s="313"/>
      <c r="AC19" s="134"/>
      <c r="AD19" s="253"/>
      <c r="AE19" s="253"/>
      <c r="AF19" s="253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134"/>
      <c r="AY19" s="134"/>
      <c r="AZ19" s="134"/>
    </row>
    <row r="20" spans="1:52" ht="12" customHeight="1" x14ac:dyDescent="0.15">
      <c r="A20" s="134"/>
      <c r="B20" s="358"/>
      <c r="C20" s="315">
        <v>4</v>
      </c>
      <c r="D20" s="160"/>
      <c r="E20" s="257">
        <v>735</v>
      </c>
      <c r="F20" s="257">
        <v>1050</v>
      </c>
      <c r="G20" s="257">
        <v>866.76617185614282</v>
      </c>
      <c r="H20" s="359">
        <v>12933.1</v>
      </c>
      <c r="I20" s="359">
        <v>2362.5</v>
      </c>
      <c r="J20" s="359">
        <v>2887.5</v>
      </c>
      <c r="K20" s="359">
        <v>2704.7886277220882</v>
      </c>
      <c r="L20" s="359">
        <v>2457.3000000000002</v>
      </c>
      <c r="M20" s="359">
        <v>2215.5</v>
      </c>
      <c r="N20" s="359">
        <v>2467.5</v>
      </c>
      <c r="O20" s="359">
        <v>2256.1016681445358</v>
      </c>
      <c r="P20" s="359">
        <v>4659.3999999999996</v>
      </c>
      <c r="Q20" s="359">
        <v>3255</v>
      </c>
      <c r="R20" s="359">
        <v>3780</v>
      </c>
      <c r="S20" s="359">
        <v>3528.0435971593834</v>
      </c>
      <c r="T20" s="359">
        <v>6677.8</v>
      </c>
      <c r="U20" s="359">
        <v>808.5</v>
      </c>
      <c r="V20" s="359">
        <v>908.25</v>
      </c>
      <c r="W20" s="359">
        <v>848.89860063706419</v>
      </c>
      <c r="X20" s="360">
        <v>8755.2999999999993</v>
      </c>
      <c r="Z20" s="134"/>
      <c r="AA20" s="138"/>
      <c r="AB20" s="313"/>
      <c r="AC20" s="134"/>
      <c r="AD20" s="253"/>
      <c r="AE20" s="253"/>
      <c r="AF20" s="253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134"/>
      <c r="AY20" s="134"/>
      <c r="AZ20" s="134"/>
    </row>
    <row r="21" spans="1:52" ht="12" customHeight="1" x14ac:dyDescent="0.15">
      <c r="A21" s="155"/>
      <c r="B21" s="504"/>
      <c r="C21" s="505"/>
      <c r="D21" s="398"/>
      <c r="E21" s="241"/>
      <c r="F21" s="241"/>
      <c r="G21" s="241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Z21" s="253"/>
      <c r="AA21" s="138"/>
      <c r="AB21" s="313"/>
      <c r="AC21" s="134"/>
      <c r="AD21" s="253"/>
      <c r="AE21" s="253"/>
      <c r="AF21" s="253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134"/>
      <c r="AY21" s="134"/>
      <c r="AZ21" s="134"/>
    </row>
    <row r="22" spans="1:52" ht="12" customHeight="1" x14ac:dyDescent="0.15">
      <c r="A22" s="155"/>
      <c r="B22" s="524"/>
      <c r="C22" s="525"/>
      <c r="D22" s="396"/>
      <c r="E22" s="241"/>
      <c r="F22" s="241"/>
      <c r="G22" s="241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Z22" s="253"/>
      <c r="AA22" s="138"/>
      <c r="AB22" s="313"/>
      <c r="AC22" s="134"/>
      <c r="AD22" s="253"/>
      <c r="AE22" s="253"/>
      <c r="AF22" s="253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355"/>
      <c r="AX22" s="134"/>
      <c r="AY22" s="134"/>
      <c r="AZ22" s="134"/>
    </row>
    <row r="23" spans="1:52" ht="12" customHeight="1" x14ac:dyDescent="0.15">
      <c r="A23" s="155"/>
      <c r="B23" s="506">
        <v>41365</v>
      </c>
      <c r="C23" s="507"/>
      <c r="D23" s="402">
        <v>41379</v>
      </c>
      <c r="E23" s="241">
        <v>735</v>
      </c>
      <c r="F23" s="241">
        <v>1050</v>
      </c>
      <c r="G23" s="241">
        <v>899.35195945945941</v>
      </c>
      <c r="H23" s="354">
        <v>5384.8</v>
      </c>
      <c r="I23" s="354">
        <v>2362.5</v>
      </c>
      <c r="J23" s="354">
        <v>2887.5</v>
      </c>
      <c r="K23" s="354">
        <v>2693.7930555555558</v>
      </c>
      <c r="L23" s="354">
        <v>1749.2</v>
      </c>
      <c r="M23" s="354">
        <v>2215.5</v>
      </c>
      <c r="N23" s="354">
        <v>2415</v>
      </c>
      <c r="O23" s="354">
        <v>2240.769694533762</v>
      </c>
      <c r="P23" s="354">
        <v>2556.1</v>
      </c>
      <c r="Q23" s="354">
        <v>3255</v>
      </c>
      <c r="R23" s="354">
        <v>3780</v>
      </c>
      <c r="S23" s="354">
        <v>3525.30002600442</v>
      </c>
      <c r="T23" s="354">
        <v>3324.8</v>
      </c>
      <c r="U23" s="354">
        <v>808.5</v>
      </c>
      <c r="V23" s="354">
        <v>908.25</v>
      </c>
      <c r="W23" s="354">
        <v>860.96786534047442</v>
      </c>
      <c r="X23" s="354">
        <v>3264.6</v>
      </c>
      <c r="Z23" s="253"/>
      <c r="AA23" s="138"/>
      <c r="AB23" s="313"/>
      <c r="AC23" s="134"/>
      <c r="AD23" s="253"/>
      <c r="AE23" s="253"/>
      <c r="AF23" s="253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355"/>
      <c r="AX23" s="134"/>
      <c r="AY23" s="134"/>
      <c r="AZ23" s="134"/>
    </row>
    <row r="24" spans="1:52" ht="12" customHeight="1" x14ac:dyDescent="0.15">
      <c r="A24" s="155"/>
      <c r="B24" s="506">
        <v>41380</v>
      </c>
      <c r="C24" s="507"/>
      <c r="D24" s="402">
        <v>41394</v>
      </c>
      <c r="E24" s="241">
        <v>735</v>
      </c>
      <c r="F24" s="241">
        <v>1050</v>
      </c>
      <c r="G24" s="241">
        <v>852.95388933440256</v>
      </c>
      <c r="H24" s="354">
        <v>7548.3</v>
      </c>
      <c r="I24" s="354">
        <v>2415</v>
      </c>
      <c r="J24" s="354">
        <v>2835</v>
      </c>
      <c r="K24" s="354">
        <v>2779.0750670241287</v>
      </c>
      <c r="L24" s="354">
        <v>708.1</v>
      </c>
      <c r="M24" s="354">
        <v>2215.5</v>
      </c>
      <c r="N24" s="354">
        <v>2467.5</v>
      </c>
      <c r="O24" s="354">
        <v>2270.4023136246788</v>
      </c>
      <c r="P24" s="354">
        <v>2103.3000000000002</v>
      </c>
      <c r="Q24" s="354">
        <v>3255</v>
      </c>
      <c r="R24" s="354">
        <v>3780</v>
      </c>
      <c r="S24" s="354">
        <v>3533.3860241370585</v>
      </c>
      <c r="T24" s="354">
        <v>3353</v>
      </c>
      <c r="U24" s="354">
        <v>808.5</v>
      </c>
      <c r="V24" s="354">
        <v>908.25</v>
      </c>
      <c r="W24" s="354">
        <v>844.09569933396767</v>
      </c>
      <c r="X24" s="354">
        <v>5490.7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1:52" ht="12" customHeight="1" x14ac:dyDescent="0.15">
      <c r="A25" s="134"/>
      <c r="B25" s="508"/>
      <c r="C25" s="509"/>
      <c r="D25" s="407"/>
      <c r="E25" s="257"/>
      <c r="F25" s="257"/>
      <c r="G25" s="257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60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1:52" ht="12" customHeight="1" x14ac:dyDescent="0.15">
      <c r="A26" s="155"/>
      <c r="B26" s="156"/>
      <c r="C26" s="526" t="s">
        <v>260</v>
      </c>
      <c r="D26" s="527"/>
      <c r="E26" s="154" t="s">
        <v>334</v>
      </c>
      <c r="F26" s="342"/>
      <c r="G26" s="342"/>
      <c r="H26" s="528"/>
      <c r="I26" s="154" t="s">
        <v>335</v>
      </c>
      <c r="J26" s="342"/>
      <c r="K26" s="342"/>
      <c r="L26" s="528"/>
      <c r="M26" s="154" t="s">
        <v>336</v>
      </c>
      <c r="N26" s="342"/>
      <c r="O26" s="342"/>
      <c r="P26" s="528"/>
      <c r="Q26" s="154"/>
      <c r="R26" s="342"/>
      <c r="S26" s="342"/>
      <c r="T26" s="342"/>
      <c r="U26" s="134"/>
      <c r="V26" s="342"/>
      <c r="W26" s="342"/>
      <c r="X26" s="342"/>
      <c r="Y26" s="134"/>
      <c r="Z26" s="134"/>
      <c r="AA26" s="134"/>
      <c r="AB26" s="499"/>
      <c r="AC26" s="499"/>
      <c r="AD26" s="134"/>
      <c r="AE26" s="342"/>
      <c r="AF26" s="342"/>
      <c r="AG26" s="342"/>
      <c r="AH26" s="134"/>
      <c r="AI26" s="342"/>
      <c r="AJ26" s="342"/>
      <c r="AK26" s="342"/>
      <c r="AL26" s="134"/>
      <c r="AM26" s="342"/>
      <c r="AN26" s="342"/>
      <c r="AO26" s="342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1:52" ht="12" customHeight="1" x14ac:dyDescent="0.15">
      <c r="A27" s="155"/>
      <c r="B27" s="156"/>
      <c r="C27" s="149"/>
      <c r="D27" s="160"/>
      <c r="E27" s="149"/>
      <c r="F27" s="500"/>
      <c r="G27" s="500"/>
      <c r="H27" s="501"/>
      <c r="I27" s="149"/>
      <c r="J27" s="500"/>
      <c r="K27" s="500"/>
      <c r="L27" s="501"/>
      <c r="M27" s="149"/>
      <c r="N27" s="500"/>
      <c r="O27" s="500"/>
      <c r="P27" s="501"/>
      <c r="Q27" s="154"/>
      <c r="R27" s="342"/>
      <c r="S27" s="342"/>
      <c r="T27" s="342"/>
      <c r="U27" s="134"/>
      <c r="V27" s="342"/>
      <c r="W27" s="342"/>
      <c r="X27" s="355"/>
      <c r="Y27" s="134"/>
      <c r="Z27" s="134"/>
      <c r="AA27" s="134"/>
      <c r="AB27" s="134"/>
      <c r="AC27" s="134"/>
      <c r="AD27" s="134"/>
      <c r="AE27" s="342"/>
      <c r="AF27" s="342"/>
      <c r="AG27" s="342"/>
      <c r="AH27" s="134"/>
      <c r="AI27" s="342"/>
      <c r="AJ27" s="342"/>
      <c r="AK27" s="342"/>
      <c r="AL27" s="134"/>
      <c r="AM27" s="342"/>
      <c r="AN27" s="342"/>
      <c r="AO27" s="342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1:52" ht="12" customHeight="1" x14ac:dyDescent="0.15">
      <c r="A28" s="155"/>
      <c r="B28" s="350" t="s">
        <v>318</v>
      </c>
      <c r="C28" s="351"/>
      <c r="D28" s="352"/>
      <c r="E28" s="378" t="s">
        <v>278</v>
      </c>
      <c r="F28" s="378" t="s">
        <v>174</v>
      </c>
      <c r="G28" s="378" t="s">
        <v>279</v>
      </c>
      <c r="H28" s="378" t="s">
        <v>98</v>
      </c>
      <c r="I28" s="378" t="s">
        <v>278</v>
      </c>
      <c r="J28" s="378" t="s">
        <v>174</v>
      </c>
      <c r="K28" s="378" t="s">
        <v>279</v>
      </c>
      <c r="L28" s="378" t="s">
        <v>98</v>
      </c>
      <c r="M28" s="378" t="s">
        <v>278</v>
      </c>
      <c r="N28" s="378" t="s">
        <v>174</v>
      </c>
      <c r="O28" s="378" t="s">
        <v>279</v>
      </c>
      <c r="P28" s="378" t="s">
        <v>98</v>
      </c>
      <c r="Q28" s="529"/>
      <c r="R28" s="379"/>
      <c r="S28" s="379"/>
      <c r="T28" s="379"/>
      <c r="U28" s="379"/>
      <c r="V28" s="379"/>
      <c r="W28" s="379"/>
      <c r="X28" s="355"/>
      <c r="Y28" s="134"/>
      <c r="Z28" s="134"/>
      <c r="AA28" s="376"/>
      <c r="AB28" s="376"/>
      <c r="AC28" s="376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1:52" ht="12" customHeight="1" x14ac:dyDescent="0.15">
      <c r="A29" s="155"/>
      <c r="B29" s="149"/>
      <c r="C29" s="150"/>
      <c r="D29" s="160"/>
      <c r="E29" s="380"/>
      <c r="F29" s="380"/>
      <c r="G29" s="380" t="s">
        <v>280</v>
      </c>
      <c r="H29" s="380"/>
      <c r="I29" s="380"/>
      <c r="J29" s="380"/>
      <c r="K29" s="380" t="s">
        <v>280</v>
      </c>
      <c r="L29" s="380"/>
      <c r="M29" s="380"/>
      <c r="N29" s="380"/>
      <c r="O29" s="380" t="s">
        <v>280</v>
      </c>
      <c r="P29" s="380"/>
      <c r="Q29" s="529"/>
      <c r="R29" s="379"/>
      <c r="S29" s="379"/>
      <c r="T29" s="379"/>
      <c r="U29" s="379"/>
      <c r="V29" s="379"/>
      <c r="W29" s="379"/>
      <c r="X29" s="355"/>
      <c r="Y29" s="134"/>
      <c r="Z29" s="134"/>
      <c r="AA29" s="134"/>
      <c r="AB29" s="134"/>
      <c r="AC29" s="134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1:52" ht="12" customHeight="1" x14ac:dyDescent="0.15">
      <c r="A30" s="155"/>
      <c r="B30" s="157" t="s">
        <v>264</v>
      </c>
      <c r="C30" s="313">
        <v>22</v>
      </c>
      <c r="D30" s="155" t="s">
        <v>265</v>
      </c>
      <c r="E30" s="354">
        <v>638</v>
      </c>
      <c r="F30" s="354">
        <v>924</v>
      </c>
      <c r="G30" s="357">
        <v>691</v>
      </c>
      <c r="H30" s="354">
        <v>201980</v>
      </c>
      <c r="I30" s="354">
        <v>683</v>
      </c>
      <c r="J30" s="354">
        <v>945</v>
      </c>
      <c r="K30" s="354">
        <v>746</v>
      </c>
      <c r="L30" s="354">
        <v>163077</v>
      </c>
      <c r="M30" s="354">
        <v>609</v>
      </c>
      <c r="N30" s="354">
        <v>819</v>
      </c>
      <c r="O30" s="354">
        <v>682</v>
      </c>
      <c r="P30" s="357">
        <v>369991</v>
      </c>
      <c r="Q30" s="353"/>
      <c r="R30" s="355"/>
      <c r="S30" s="177"/>
      <c r="T30" s="309"/>
      <c r="U30" s="309"/>
      <c r="V30" s="309"/>
      <c r="W30" s="309"/>
      <c r="X30" s="309"/>
      <c r="Y30" s="309"/>
      <c r="Z30" s="309"/>
      <c r="AA30" s="309"/>
      <c r="AB30" s="313"/>
      <c r="AC30" s="134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1:52" ht="12" customHeight="1" x14ac:dyDescent="0.15">
      <c r="A31" s="155"/>
      <c r="B31" s="157"/>
      <c r="C31" s="313">
        <v>23</v>
      </c>
      <c r="D31" s="155"/>
      <c r="E31" s="158">
        <v>661.5</v>
      </c>
      <c r="F31" s="158">
        <v>924</v>
      </c>
      <c r="G31" s="158">
        <v>740.36779073858588</v>
      </c>
      <c r="H31" s="158">
        <v>140035.20000000001</v>
      </c>
      <c r="I31" s="158">
        <v>735</v>
      </c>
      <c r="J31" s="158">
        <v>997.5</v>
      </c>
      <c r="K31" s="158">
        <v>788.30418231841691</v>
      </c>
      <c r="L31" s="158">
        <v>183383.00000000003</v>
      </c>
      <c r="M31" s="158">
        <v>651</v>
      </c>
      <c r="N31" s="158">
        <v>892.5</v>
      </c>
      <c r="O31" s="158">
        <v>718.49510000531552</v>
      </c>
      <c r="P31" s="158">
        <v>272664.49999999994</v>
      </c>
      <c r="Q31" s="353"/>
      <c r="R31" s="355"/>
      <c r="S31" s="177"/>
      <c r="T31" s="177"/>
      <c r="U31" s="177"/>
      <c r="V31" s="177"/>
      <c r="W31" s="177"/>
      <c r="X31" s="177"/>
      <c r="Y31" s="177"/>
      <c r="Z31" s="177"/>
      <c r="AA31" s="177"/>
      <c r="AB31" s="313"/>
      <c r="AC31" s="134"/>
      <c r="AD31" s="355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  <c r="AO31" s="355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1:52" ht="12" customHeight="1" x14ac:dyDescent="0.15">
      <c r="A32" s="134"/>
      <c r="B32" s="358"/>
      <c r="C32" s="315">
        <v>24</v>
      </c>
      <c r="D32" s="160"/>
      <c r="E32" s="238">
        <v>609</v>
      </c>
      <c r="F32" s="238">
        <v>855.75</v>
      </c>
      <c r="G32" s="260">
        <v>678.01898020222086</v>
      </c>
      <c r="H32" s="238">
        <v>108615.5</v>
      </c>
      <c r="I32" s="238">
        <v>714</v>
      </c>
      <c r="J32" s="238">
        <v>1050</v>
      </c>
      <c r="K32" s="239">
        <v>803.32972519218902</v>
      </c>
      <c r="L32" s="238">
        <v>129059.5</v>
      </c>
      <c r="M32" s="238">
        <v>609</v>
      </c>
      <c r="N32" s="238">
        <v>892.5</v>
      </c>
      <c r="O32" s="239">
        <v>678.6467575246877</v>
      </c>
      <c r="P32" s="240">
        <v>223239.5</v>
      </c>
      <c r="Q32" s="355"/>
      <c r="R32" s="355"/>
      <c r="S32" s="177"/>
      <c r="T32" s="177"/>
      <c r="U32" s="177"/>
      <c r="V32" s="177"/>
      <c r="W32" s="177"/>
      <c r="X32" s="177"/>
      <c r="Y32" s="177"/>
      <c r="Z32" s="177"/>
      <c r="AA32" s="177"/>
      <c r="AB32" s="313"/>
      <c r="AC32" s="134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1:52" ht="12" customHeight="1" x14ac:dyDescent="0.15">
      <c r="A33" s="134"/>
      <c r="B33" s="157"/>
      <c r="C33" s="313">
        <v>8</v>
      </c>
      <c r="D33" s="155"/>
      <c r="E33" s="354">
        <v>672</v>
      </c>
      <c r="F33" s="354">
        <v>756</v>
      </c>
      <c r="G33" s="354">
        <v>709.64384396586752</v>
      </c>
      <c r="H33" s="354">
        <v>6220.6</v>
      </c>
      <c r="I33" s="354">
        <v>756</v>
      </c>
      <c r="J33" s="354">
        <v>997.5</v>
      </c>
      <c r="K33" s="354">
        <v>885.45050157990011</v>
      </c>
      <c r="L33" s="354">
        <v>17364</v>
      </c>
      <c r="M33" s="354">
        <v>661.5</v>
      </c>
      <c r="N33" s="354">
        <v>892.5</v>
      </c>
      <c r="O33" s="354">
        <v>732.06970675944331</v>
      </c>
      <c r="P33" s="357">
        <v>14970.8</v>
      </c>
      <c r="Q33" s="355"/>
      <c r="R33" s="355"/>
      <c r="S33" s="355"/>
      <c r="T33" s="355"/>
      <c r="U33" s="355"/>
      <c r="V33" s="355"/>
      <c r="W33" s="355"/>
      <c r="X33" s="355"/>
      <c r="Y33" s="355"/>
      <c r="Z33" s="134"/>
      <c r="AA33" s="138"/>
      <c r="AB33" s="313"/>
      <c r="AC33" s="134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1:52" ht="12" customHeight="1" x14ac:dyDescent="0.15">
      <c r="A34" s="134"/>
      <c r="B34" s="157"/>
      <c r="C34" s="313">
        <v>9</v>
      </c>
      <c r="D34" s="155"/>
      <c r="E34" s="354">
        <v>642.6</v>
      </c>
      <c r="F34" s="354">
        <v>756</v>
      </c>
      <c r="G34" s="354">
        <v>704.0818102697998</v>
      </c>
      <c r="H34" s="354">
        <v>5977.7</v>
      </c>
      <c r="I34" s="354">
        <v>787.5</v>
      </c>
      <c r="J34" s="354">
        <v>997.5</v>
      </c>
      <c r="K34" s="354">
        <v>870.65115346038112</v>
      </c>
      <c r="L34" s="354">
        <v>12538.4</v>
      </c>
      <c r="M34" s="354">
        <v>672</v>
      </c>
      <c r="N34" s="354">
        <v>766.5</v>
      </c>
      <c r="O34" s="354">
        <v>710.87011677455052</v>
      </c>
      <c r="P34" s="357">
        <v>18303.599999999999</v>
      </c>
      <c r="Q34" s="355"/>
      <c r="R34" s="355"/>
      <c r="S34" s="355"/>
      <c r="T34" s="355"/>
      <c r="U34" s="355"/>
      <c r="V34" s="355"/>
      <c r="W34" s="355"/>
      <c r="X34" s="355"/>
      <c r="Y34" s="355"/>
      <c r="Z34" s="134"/>
      <c r="AA34" s="138"/>
      <c r="AB34" s="313"/>
      <c r="AC34" s="134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1:52" ht="12" customHeight="1" x14ac:dyDescent="0.15">
      <c r="A35" s="134"/>
      <c r="B35" s="157"/>
      <c r="C35" s="313">
        <v>10</v>
      </c>
      <c r="D35" s="155"/>
      <c r="E35" s="354">
        <v>651</v>
      </c>
      <c r="F35" s="354">
        <v>787.5</v>
      </c>
      <c r="G35" s="354">
        <v>684.76294260513862</v>
      </c>
      <c r="H35" s="354">
        <v>7350.2</v>
      </c>
      <c r="I35" s="354">
        <v>756</v>
      </c>
      <c r="J35" s="354">
        <v>934.5</v>
      </c>
      <c r="K35" s="354">
        <v>838.03695652173894</v>
      </c>
      <c r="L35" s="354">
        <v>12178.7</v>
      </c>
      <c r="M35" s="354">
        <v>672</v>
      </c>
      <c r="N35" s="354">
        <v>892.5</v>
      </c>
      <c r="O35" s="354">
        <v>716.6147666411631</v>
      </c>
      <c r="P35" s="357">
        <v>20670</v>
      </c>
      <c r="Q35" s="355"/>
      <c r="R35" s="355"/>
      <c r="S35" s="355"/>
      <c r="T35" s="355"/>
      <c r="U35" s="355"/>
      <c r="V35" s="355"/>
      <c r="W35" s="355"/>
      <c r="X35" s="355"/>
      <c r="Y35" s="355"/>
      <c r="Z35" s="134"/>
      <c r="AA35" s="138"/>
      <c r="AB35" s="313"/>
      <c r="AC35" s="134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1:52" ht="12" customHeight="1" x14ac:dyDescent="0.15">
      <c r="A36" s="134"/>
      <c r="B36" s="157"/>
      <c r="C36" s="313">
        <v>11</v>
      </c>
      <c r="D36" s="155"/>
      <c r="E36" s="354">
        <v>651</v>
      </c>
      <c r="F36" s="354">
        <v>840</v>
      </c>
      <c r="G36" s="354">
        <v>703.70859060402688</v>
      </c>
      <c r="H36" s="354">
        <v>12034.099999999999</v>
      </c>
      <c r="I36" s="354">
        <v>756</v>
      </c>
      <c r="J36" s="354">
        <v>997.5</v>
      </c>
      <c r="K36" s="354">
        <v>855.26508987701061</v>
      </c>
      <c r="L36" s="354">
        <v>9411.7000000000007</v>
      </c>
      <c r="M36" s="354">
        <v>672</v>
      </c>
      <c r="N36" s="354">
        <v>892.5</v>
      </c>
      <c r="O36" s="354">
        <v>711.71989051094909</v>
      </c>
      <c r="P36" s="357">
        <v>16827.599999999999</v>
      </c>
      <c r="Q36" s="355"/>
      <c r="R36" s="355"/>
      <c r="S36" s="355"/>
      <c r="T36" s="355"/>
      <c r="U36" s="355"/>
      <c r="V36" s="355"/>
      <c r="W36" s="355"/>
      <c r="X36" s="355"/>
      <c r="Y36" s="355"/>
      <c r="Z36" s="134"/>
      <c r="AA36" s="138"/>
      <c r="AB36" s="313"/>
      <c r="AC36" s="134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1:52" ht="12" customHeight="1" x14ac:dyDescent="0.15">
      <c r="A37" s="134"/>
      <c r="B37" s="157"/>
      <c r="C37" s="313">
        <v>12</v>
      </c>
      <c r="D37" s="155"/>
      <c r="E37" s="354">
        <v>651</v>
      </c>
      <c r="F37" s="354">
        <v>840</v>
      </c>
      <c r="G37" s="354">
        <v>706.53815172817804</v>
      </c>
      <c r="H37" s="354">
        <v>8806</v>
      </c>
      <c r="I37" s="354">
        <v>756</v>
      </c>
      <c r="J37" s="354">
        <v>1050</v>
      </c>
      <c r="K37" s="354">
        <v>867.24608772631223</v>
      </c>
      <c r="L37" s="357">
        <v>7308</v>
      </c>
      <c r="M37" s="354">
        <v>651</v>
      </c>
      <c r="N37" s="354">
        <v>892.5</v>
      </c>
      <c r="O37" s="354">
        <v>710.86076585059652</v>
      </c>
      <c r="P37" s="354">
        <v>18438</v>
      </c>
      <c r="Q37" s="355"/>
      <c r="R37" s="355"/>
      <c r="S37" s="355"/>
      <c r="T37" s="355"/>
      <c r="U37" s="355"/>
      <c r="V37" s="355"/>
      <c r="W37" s="355"/>
      <c r="X37" s="355"/>
      <c r="Y37" s="355"/>
      <c r="Z37" s="134"/>
      <c r="AA37" s="138"/>
      <c r="AB37" s="313"/>
      <c r="AC37" s="134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1:52" ht="12" customHeight="1" x14ac:dyDescent="0.15">
      <c r="A38" s="134"/>
      <c r="B38" s="157" t="s">
        <v>266</v>
      </c>
      <c r="C38" s="313">
        <v>1</v>
      </c>
      <c r="D38" s="155" t="s">
        <v>319</v>
      </c>
      <c r="E38" s="354">
        <v>756</v>
      </c>
      <c r="F38" s="354">
        <v>819</v>
      </c>
      <c r="G38" s="354">
        <v>769.62836767036458</v>
      </c>
      <c r="H38" s="354">
        <v>9808.7999999999993</v>
      </c>
      <c r="I38" s="354">
        <v>761.25</v>
      </c>
      <c r="J38" s="354">
        <v>934.5</v>
      </c>
      <c r="K38" s="354">
        <v>832.77918415529894</v>
      </c>
      <c r="L38" s="354">
        <v>7258.3</v>
      </c>
      <c r="M38" s="354">
        <v>682.5</v>
      </c>
      <c r="N38" s="354">
        <v>766.5</v>
      </c>
      <c r="O38" s="354">
        <v>749.3066499782326</v>
      </c>
      <c r="P38" s="357">
        <v>18066.899999999998</v>
      </c>
      <c r="Q38" s="355"/>
      <c r="R38" s="355"/>
      <c r="S38" s="355"/>
      <c r="T38" s="355"/>
      <c r="U38" s="355"/>
      <c r="V38" s="355"/>
      <c r="W38" s="355"/>
      <c r="X38" s="355"/>
      <c r="Y38" s="355"/>
      <c r="Z38" s="134"/>
      <c r="AA38" s="138"/>
      <c r="AB38" s="313"/>
      <c r="AC38" s="134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1:52" ht="12" customHeight="1" x14ac:dyDescent="0.15">
      <c r="A39" s="134"/>
      <c r="B39" s="157"/>
      <c r="C39" s="313">
        <v>2</v>
      </c>
      <c r="D39" s="155"/>
      <c r="E39" s="354">
        <v>735</v>
      </c>
      <c r="F39" s="357">
        <v>829.5</v>
      </c>
      <c r="G39" s="354">
        <v>749.07948779898527</v>
      </c>
      <c r="H39" s="354">
        <v>11392.2</v>
      </c>
      <c r="I39" s="354">
        <v>787.5</v>
      </c>
      <c r="J39" s="354">
        <v>934.5</v>
      </c>
      <c r="K39" s="354">
        <v>838.02220645687976</v>
      </c>
      <c r="L39" s="354">
        <v>10143.9</v>
      </c>
      <c r="M39" s="354">
        <v>735</v>
      </c>
      <c r="N39" s="354">
        <v>892.5</v>
      </c>
      <c r="O39" s="354">
        <v>755.77049180327867</v>
      </c>
      <c r="P39" s="357">
        <v>15273.400000000001</v>
      </c>
      <c r="Q39" s="355"/>
      <c r="R39" s="355"/>
      <c r="S39" s="355"/>
      <c r="T39" s="355"/>
      <c r="U39" s="355"/>
      <c r="V39" s="355"/>
      <c r="W39" s="355"/>
      <c r="X39" s="355"/>
      <c r="Y39" s="355"/>
      <c r="Z39" s="134"/>
      <c r="AA39" s="138"/>
      <c r="AB39" s="313"/>
      <c r="AC39" s="134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1:52" ht="12" customHeight="1" x14ac:dyDescent="0.15">
      <c r="A40" s="134"/>
      <c r="B40" s="157"/>
      <c r="C40" s="313">
        <v>3</v>
      </c>
      <c r="D40" s="155"/>
      <c r="E40" s="354">
        <v>829.5</v>
      </c>
      <c r="F40" s="354">
        <v>850.5</v>
      </c>
      <c r="G40" s="354">
        <v>839.5625</v>
      </c>
      <c r="H40" s="354">
        <v>6656.7999999999993</v>
      </c>
      <c r="I40" s="354">
        <v>787.5</v>
      </c>
      <c r="J40" s="354">
        <v>945</v>
      </c>
      <c r="K40" s="354">
        <v>868.33867112810742</v>
      </c>
      <c r="L40" s="354">
        <v>11728.5</v>
      </c>
      <c r="M40" s="354">
        <v>777</v>
      </c>
      <c r="N40" s="354">
        <v>882</v>
      </c>
      <c r="O40" s="354">
        <v>817.23892405063293</v>
      </c>
      <c r="P40" s="357">
        <v>13535.4</v>
      </c>
      <c r="Q40" s="355"/>
      <c r="R40" s="355"/>
      <c r="S40" s="355"/>
      <c r="T40" s="355"/>
      <c r="U40" s="355"/>
      <c r="V40" s="355"/>
      <c r="W40" s="355"/>
      <c r="X40" s="355"/>
      <c r="Y40" s="355"/>
      <c r="Z40" s="134"/>
      <c r="AA40" s="138"/>
      <c r="AB40" s="313"/>
      <c r="AC40" s="134"/>
      <c r="AD40" s="355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</row>
    <row r="41" spans="1:52" ht="12" customHeight="1" x14ac:dyDescent="0.15">
      <c r="A41" s="134"/>
      <c r="B41" s="358"/>
      <c r="C41" s="315">
        <v>4</v>
      </c>
      <c r="D41" s="160"/>
      <c r="E41" s="359">
        <v>819</v>
      </c>
      <c r="F41" s="359">
        <v>861</v>
      </c>
      <c r="G41" s="359">
        <v>826.9170224119531</v>
      </c>
      <c r="H41" s="359">
        <v>6076.7000000000007</v>
      </c>
      <c r="I41" s="359">
        <v>819</v>
      </c>
      <c r="J41" s="359">
        <v>945</v>
      </c>
      <c r="K41" s="359">
        <v>851.58150619637775</v>
      </c>
      <c r="L41" s="359">
        <v>11474.7</v>
      </c>
      <c r="M41" s="359">
        <v>777</v>
      </c>
      <c r="N41" s="359">
        <v>840</v>
      </c>
      <c r="O41" s="359">
        <v>807.89047902305879</v>
      </c>
      <c r="P41" s="360">
        <v>9603.4</v>
      </c>
      <c r="Q41" s="355"/>
      <c r="R41" s="355"/>
      <c r="S41" s="355"/>
      <c r="T41" s="355"/>
      <c r="U41" s="355"/>
      <c r="V41" s="355"/>
      <c r="W41" s="355"/>
      <c r="X41" s="355"/>
      <c r="Y41" s="355"/>
      <c r="Z41" s="134"/>
      <c r="AA41" s="138"/>
      <c r="AB41" s="313"/>
      <c r="AC41" s="134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</row>
    <row r="42" spans="1:52" ht="12" customHeight="1" x14ac:dyDescent="0.15">
      <c r="A42" s="155"/>
      <c r="B42" s="504"/>
      <c r="C42" s="505"/>
      <c r="D42" s="398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3"/>
      <c r="R42" s="355"/>
      <c r="S42" s="355"/>
      <c r="T42" s="355"/>
      <c r="U42" s="355"/>
      <c r="V42" s="355"/>
      <c r="W42" s="355"/>
      <c r="X42" s="355"/>
      <c r="Y42" s="355"/>
      <c r="Z42" s="355"/>
      <c r="AA42" s="138"/>
      <c r="AB42" s="313"/>
      <c r="AC42" s="134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</row>
    <row r="43" spans="1:52" ht="12" customHeight="1" x14ac:dyDescent="0.15">
      <c r="A43" s="155"/>
      <c r="B43" s="524"/>
      <c r="C43" s="525"/>
      <c r="D43" s="396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3"/>
      <c r="R43" s="355"/>
      <c r="S43" s="355"/>
      <c r="T43" s="355"/>
      <c r="U43" s="355"/>
      <c r="V43" s="355"/>
      <c r="W43" s="355"/>
      <c r="X43" s="355"/>
      <c r="Y43" s="355"/>
      <c r="Z43" s="355"/>
      <c r="AA43" s="138"/>
      <c r="AB43" s="313"/>
      <c r="AC43" s="134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</row>
    <row r="44" spans="1:52" ht="12" customHeight="1" x14ac:dyDescent="0.15">
      <c r="A44" s="155"/>
      <c r="B44" s="506">
        <v>41365</v>
      </c>
      <c r="C44" s="507"/>
      <c r="D44" s="402">
        <v>41379</v>
      </c>
      <c r="E44" s="354">
        <v>819</v>
      </c>
      <c r="F44" s="354">
        <v>861</v>
      </c>
      <c r="G44" s="354">
        <v>823.51766304347825</v>
      </c>
      <c r="H44" s="354">
        <v>1868.4</v>
      </c>
      <c r="I44" s="354">
        <v>819</v>
      </c>
      <c r="J44" s="354">
        <v>945</v>
      </c>
      <c r="K44" s="354">
        <v>852.4202405857742</v>
      </c>
      <c r="L44" s="354">
        <v>6971.3</v>
      </c>
      <c r="M44" s="354">
        <v>777</v>
      </c>
      <c r="N44" s="354">
        <v>840</v>
      </c>
      <c r="O44" s="354">
        <v>799.54253181513741</v>
      </c>
      <c r="P44" s="354">
        <v>5203.2</v>
      </c>
      <c r="Q44" s="353"/>
      <c r="R44" s="355"/>
      <c r="S44" s="355"/>
      <c r="T44" s="355"/>
      <c r="U44" s="355"/>
      <c r="V44" s="355"/>
      <c r="W44" s="355"/>
      <c r="X44" s="355"/>
      <c r="Y44" s="355"/>
      <c r="Z44" s="355"/>
      <c r="AA44" s="138"/>
      <c r="AB44" s="313"/>
      <c r="AC44" s="134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</row>
    <row r="45" spans="1:52" ht="12" customHeight="1" x14ac:dyDescent="0.15">
      <c r="A45" s="155"/>
      <c r="B45" s="506">
        <v>41380</v>
      </c>
      <c r="C45" s="507"/>
      <c r="D45" s="402">
        <v>41394</v>
      </c>
      <c r="E45" s="354">
        <v>819</v>
      </c>
      <c r="F45" s="354">
        <v>861</v>
      </c>
      <c r="G45" s="354">
        <v>831.79090909090905</v>
      </c>
      <c r="H45" s="354">
        <v>4208.3</v>
      </c>
      <c r="I45" s="354">
        <v>819</v>
      </c>
      <c r="J45" s="354">
        <v>945</v>
      </c>
      <c r="K45" s="354">
        <v>849.6760730729244</v>
      </c>
      <c r="L45" s="354">
        <v>4503.3999999999996</v>
      </c>
      <c r="M45" s="354">
        <v>777</v>
      </c>
      <c r="N45" s="354">
        <v>840</v>
      </c>
      <c r="O45" s="354">
        <v>811.70174812700679</v>
      </c>
      <c r="P45" s="354">
        <v>4400.2</v>
      </c>
      <c r="Q45" s="353"/>
      <c r="R45" s="355"/>
      <c r="S45" s="355"/>
      <c r="T45" s="355"/>
      <c r="U45" s="355"/>
      <c r="V45" s="355"/>
      <c r="W45" s="355"/>
      <c r="X45" s="355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1:52" ht="13.5" customHeight="1" x14ac:dyDescent="0.15">
      <c r="B46" s="508"/>
      <c r="C46" s="509"/>
      <c r="D46" s="407"/>
      <c r="E46" s="257"/>
      <c r="F46" s="257"/>
      <c r="G46" s="257"/>
      <c r="H46" s="164"/>
      <c r="I46" s="257"/>
      <c r="J46" s="257"/>
      <c r="K46" s="257"/>
      <c r="L46" s="160"/>
      <c r="M46" s="257"/>
      <c r="N46" s="257"/>
      <c r="O46" s="257"/>
      <c r="P46" s="257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1:52" ht="12.75" customHeight="1" x14ac:dyDescent="0.15"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1:52" ht="12.75" customHeight="1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5:52" ht="12.75" customHeight="1" x14ac:dyDescent="0.15"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5:52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5:52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5:52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5:52" x14ac:dyDescent="0.15"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5:52" x14ac:dyDescent="0.15"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5:52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5:52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horizontalDpi="300" verticalDpi="300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0.75" style="135" customWidth="1"/>
    <col min="2" max="2" width="3.875" style="135" customWidth="1"/>
    <col min="3" max="3" width="8" style="135" customWidth="1"/>
    <col min="4" max="4" width="2.875" style="135" customWidth="1"/>
    <col min="5" max="5" width="7.125" style="135" customWidth="1"/>
    <col min="6" max="7" width="7.625" style="135" customWidth="1"/>
    <col min="8" max="8" width="9.125" style="135" customWidth="1"/>
    <col min="9" max="9" width="7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5" style="135" customWidth="1"/>
    <col min="18" max="19" width="7.625" style="135" customWidth="1"/>
    <col min="20" max="20" width="9.125" style="135" customWidth="1"/>
    <col min="21" max="23" width="7.5" style="135"/>
    <col min="24" max="25" width="8.5" style="135" bestFit="1" customWidth="1"/>
    <col min="26" max="28" width="7.5" style="135"/>
    <col min="29" max="29" width="8.5" style="135" bestFit="1" customWidth="1"/>
    <col min="30" max="16384" width="7.5" style="135"/>
  </cols>
  <sheetData>
    <row r="1" spans="1:42" ht="15" customHeight="1" x14ac:dyDescent="0.15">
      <c r="B1" s="133" t="s">
        <v>212</v>
      </c>
      <c r="C1" s="371"/>
      <c r="D1" s="371"/>
      <c r="V1" s="134"/>
      <c r="W1" s="136"/>
      <c r="X1" s="339"/>
      <c r="Y1" s="339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2" ht="12.75" customHeight="1" x14ac:dyDescent="0.15">
      <c r="B2" s="135" t="s">
        <v>337</v>
      </c>
      <c r="C2" s="341"/>
      <c r="D2" s="341"/>
      <c r="V2" s="134"/>
      <c r="W2" s="134"/>
      <c r="X2" s="342"/>
      <c r="Y2" s="342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1:42" ht="12.75" customHeight="1" x14ac:dyDescent="0.15">
      <c r="B3" s="341"/>
      <c r="C3" s="341"/>
      <c r="D3" s="341"/>
      <c r="T3" s="137" t="s">
        <v>87</v>
      </c>
      <c r="V3" s="134"/>
      <c r="W3" s="342"/>
      <c r="X3" s="342"/>
      <c r="Y3" s="342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1:4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2" ht="11.25" customHeight="1" x14ac:dyDescent="0.15">
      <c r="A5" s="155"/>
      <c r="B5" s="530"/>
      <c r="C5" s="531" t="s">
        <v>338</v>
      </c>
      <c r="D5" s="532"/>
      <c r="E5" s="533" t="s">
        <v>339</v>
      </c>
      <c r="F5" s="534"/>
      <c r="G5" s="534"/>
      <c r="H5" s="532"/>
      <c r="I5" s="533" t="s">
        <v>340</v>
      </c>
      <c r="J5" s="534"/>
      <c r="K5" s="534"/>
      <c r="L5" s="532"/>
      <c r="M5" s="533" t="s">
        <v>216</v>
      </c>
      <c r="N5" s="534"/>
      <c r="O5" s="534"/>
      <c r="P5" s="532"/>
      <c r="Q5" s="533" t="s">
        <v>217</v>
      </c>
      <c r="R5" s="534"/>
      <c r="S5" s="534"/>
      <c r="T5" s="532"/>
      <c r="V5" s="134"/>
      <c r="W5" s="355"/>
      <c r="X5" s="535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134"/>
    </row>
    <row r="6" spans="1:42" ht="11.25" customHeight="1" x14ac:dyDescent="0.15">
      <c r="A6" s="155"/>
      <c r="B6" s="537" t="s">
        <v>341</v>
      </c>
      <c r="C6" s="534"/>
      <c r="D6" s="532"/>
      <c r="E6" s="538" t="s">
        <v>342</v>
      </c>
      <c r="F6" s="538" t="s">
        <v>343</v>
      </c>
      <c r="G6" s="539" t="s">
        <v>344</v>
      </c>
      <c r="H6" s="538" t="s">
        <v>98</v>
      </c>
      <c r="I6" s="538" t="s">
        <v>139</v>
      </c>
      <c r="J6" s="538" t="s">
        <v>96</v>
      </c>
      <c r="K6" s="539" t="s">
        <v>175</v>
      </c>
      <c r="L6" s="538" t="s">
        <v>98</v>
      </c>
      <c r="M6" s="538" t="s">
        <v>139</v>
      </c>
      <c r="N6" s="538" t="s">
        <v>96</v>
      </c>
      <c r="O6" s="539" t="s">
        <v>175</v>
      </c>
      <c r="P6" s="538" t="s">
        <v>98</v>
      </c>
      <c r="Q6" s="538" t="s">
        <v>139</v>
      </c>
      <c r="R6" s="538" t="s">
        <v>96</v>
      </c>
      <c r="S6" s="539" t="s">
        <v>175</v>
      </c>
      <c r="T6" s="538" t="s">
        <v>98</v>
      </c>
      <c r="V6" s="134"/>
      <c r="W6" s="536"/>
      <c r="X6" s="536"/>
      <c r="Y6" s="536"/>
      <c r="Z6" s="540"/>
      <c r="AA6" s="540"/>
      <c r="AB6" s="541"/>
      <c r="AC6" s="540"/>
      <c r="AD6" s="540"/>
      <c r="AE6" s="540"/>
      <c r="AF6" s="541"/>
      <c r="AG6" s="540"/>
      <c r="AH6" s="540"/>
      <c r="AI6" s="540"/>
      <c r="AJ6" s="541"/>
      <c r="AK6" s="540"/>
      <c r="AL6" s="540"/>
      <c r="AM6" s="540"/>
      <c r="AN6" s="541"/>
      <c r="AO6" s="540"/>
      <c r="AP6" s="134"/>
    </row>
    <row r="7" spans="1:42" ht="11.25" customHeight="1" x14ac:dyDescent="0.15">
      <c r="A7" s="155"/>
      <c r="B7" s="157"/>
      <c r="C7" s="134">
        <v>22</v>
      </c>
      <c r="D7" s="155"/>
      <c r="E7" s="354">
        <v>756</v>
      </c>
      <c r="F7" s="354">
        <v>1344</v>
      </c>
      <c r="G7" s="354">
        <v>977</v>
      </c>
      <c r="H7" s="354">
        <v>3070858</v>
      </c>
      <c r="I7" s="354">
        <v>420</v>
      </c>
      <c r="J7" s="354">
        <v>662</v>
      </c>
      <c r="K7" s="354">
        <v>500</v>
      </c>
      <c r="L7" s="354">
        <v>5643954</v>
      </c>
      <c r="M7" s="354">
        <v>777</v>
      </c>
      <c r="N7" s="354">
        <v>1302</v>
      </c>
      <c r="O7" s="354">
        <v>996</v>
      </c>
      <c r="P7" s="354">
        <v>4960437</v>
      </c>
      <c r="Q7" s="354">
        <v>735</v>
      </c>
      <c r="R7" s="354">
        <v>1134</v>
      </c>
      <c r="S7" s="354">
        <v>890</v>
      </c>
      <c r="T7" s="357">
        <v>5976373</v>
      </c>
      <c r="U7" s="134"/>
      <c r="V7" s="134"/>
      <c r="W7" s="138"/>
      <c r="X7" s="134"/>
      <c r="Y7" s="134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134"/>
    </row>
    <row r="8" spans="1:42" ht="11.25" customHeight="1" x14ac:dyDescent="0.15">
      <c r="A8" s="155"/>
      <c r="B8" s="157"/>
      <c r="C8" s="134">
        <v>23</v>
      </c>
      <c r="D8" s="155"/>
      <c r="E8" s="158">
        <v>714</v>
      </c>
      <c r="F8" s="158">
        <v>1207.5</v>
      </c>
      <c r="G8" s="158">
        <v>961.53003747624052</v>
      </c>
      <c r="H8" s="158">
        <v>3008470.5999999996</v>
      </c>
      <c r="I8" s="158">
        <v>388.5</v>
      </c>
      <c r="J8" s="158">
        <v>714</v>
      </c>
      <c r="K8" s="158">
        <v>542.77415525071035</v>
      </c>
      <c r="L8" s="158">
        <v>5891586.9000000013</v>
      </c>
      <c r="M8" s="158">
        <v>714</v>
      </c>
      <c r="N8" s="158">
        <v>1239</v>
      </c>
      <c r="O8" s="158">
        <v>980.64857784752689</v>
      </c>
      <c r="P8" s="158">
        <v>5297929.4000000004</v>
      </c>
      <c r="Q8" s="158">
        <v>672</v>
      </c>
      <c r="R8" s="158">
        <v>1155</v>
      </c>
      <c r="S8" s="158">
        <v>912.5318165029928</v>
      </c>
      <c r="T8" s="159">
        <v>6286791.2999999998</v>
      </c>
      <c r="U8" s="134"/>
      <c r="V8" s="134"/>
      <c r="W8" s="138"/>
      <c r="X8" s="134"/>
      <c r="Y8" s="134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134"/>
    </row>
    <row r="9" spans="1:42" ht="11.25" customHeight="1" x14ac:dyDescent="0.15">
      <c r="A9" s="134"/>
      <c r="B9" s="358" t="s">
        <v>264</v>
      </c>
      <c r="C9" s="150">
        <v>24</v>
      </c>
      <c r="D9" s="160" t="s">
        <v>265</v>
      </c>
      <c r="E9" s="238">
        <v>723.97500000000002</v>
      </c>
      <c r="F9" s="238">
        <v>1155</v>
      </c>
      <c r="G9" s="238">
        <v>933.45</v>
      </c>
      <c r="H9" s="238">
        <v>3008273.9</v>
      </c>
      <c r="I9" s="238">
        <v>367.5</v>
      </c>
      <c r="J9" s="238">
        <v>656.35500000000002</v>
      </c>
      <c r="K9" s="238">
        <v>495.6</v>
      </c>
      <c r="L9" s="238">
        <v>5811137.2999999998</v>
      </c>
      <c r="M9" s="238">
        <v>714</v>
      </c>
      <c r="N9" s="238">
        <v>1186.5</v>
      </c>
      <c r="O9" s="238">
        <v>928.2</v>
      </c>
      <c r="P9" s="238">
        <v>5063164.0999999996</v>
      </c>
      <c r="Q9" s="238">
        <v>693</v>
      </c>
      <c r="R9" s="238">
        <v>1071</v>
      </c>
      <c r="S9" s="238">
        <v>856.80000000000007</v>
      </c>
      <c r="T9" s="240">
        <v>6500695.6000000015</v>
      </c>
      <c r="U9" s="134"/>
      <c r="V9" s="134"/>
      <c r="W9" s="138"/>
      <c r="X9" s="134"/>
      <c r="Y9" s="134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34"/>
    </row>
    <row r="10" spans="1:42" ht="11.25" customHeight="1" x14ac:dyDescent="0.15">
      <c r="A10" s="134"/>
      <c r="B10" s="213"/>
      <c r="C10" s="355">
        <v>8</v>
      </c>
      <c r="D10" s="357"/>
      <c r="E10" s="354">
        <v>913.5</v>
      </c>
      <c r="F10" s="354">
        <v>1102.5</v>
      </c>
      <c r="G10" s="354">
        <v>1001.8323801926327</v>
      </c>
      <c r="H10" s="354">
        <v>225062.6</v>
      </c>
      <c r="I10" s="354">
        <v>471.97500000000002</v>
      </c>
      <c r="J10" s="354">
        <v>651</v>
      </c>
      <c r="K10" s="354">
        <v>546.92038785357545</v>
      </c>
      <c r="L10" s="354">
        <v>438267.50000000006</v>
      </c>
      <c r="M10" s="354">
        <v>945</v>
      </c>
      <c r="N10" s="354">
        <v>1155</v>
      </c>
      <c r="O10" s="354">
        <v>1038.8848630242458</v>
      </c>
      <c r="P10" s="354">
        <v>387100.1</v>
      </c>
      <c r="Q10" s="354">
        <v>840</v>
      </c>
      <c r="R10" s="354">
        <v>1029</v>
      </c>
      <c r="S10" s="354">
        <v>911.67341121069126</v>
      </c>
      <c r="T10" s="357">
        <v>491058.19999999995</v>
      </c>
      <c r="U10" s="134"/>
      <c r="V10" s="134"/>
      <c r="W10" s="253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134"/>
    </row>
    <row r="11" spans="1:42" ht="11.25" customHeight="1" x14ac:dyDescent="0.15">
      <c r="A11" s="134"/>
      <c r="B11" s="213"/>
      <c r="C11" s="355">
        <v>9</v>
      </c>
      <c r="D11" s="357"/>
      <c r="E11" s="354">
        <v>829.5</v>
      </c>
      <c r="F11" s="354">
        <v>1050</v>
      </c>
      <c r="G11" s="354">
        <v>983.10711169920216</v>
      </c>
      <c r="H11" s="354">
        <v>203397.7</v>
      </c>
      <c r="I11" s="354">
        <v>441</v>
      </c>
      <c r="J11" s="354">
        <v>610.05000000000007</v>
      </c>
      <c r="K11" s="354">
        <v>531.1357702749134</v>
      </c>
      <c r="L11" s="354">
        <v>410578.40000000008</v>
      </c>
      <c r="M11" s="354">
        <v>850.5</v>
      </c>
      <c r="N11" s="354">
        <v>1102.92</v>
      </c>
      <c r="O11" s="354">
        <v>1020.0314563916191</v>
      </c>
      <c r="P11" s="354">
        <v>353213.7</v>
      </c>
      <c r="Q11" s="354">
        <v>756</v>
      </c>
      <c r="R11" s="354">
        <v>997.5</v>
      </c>
      <c r="S11" s="354">
        <v>897.62677269823496</v>
      </c>
      <c r="T11" s="357">
        <v>407118.7</v>
      </c>
      <c r="U11" s="134"/>
      <c r="V11" s="134"/>
      <c r="W11" s="253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134"/>
    </row>
    <row r="12" spans="1:42" ht="11.25" customHeight="1" x14ac:dyDescent="0.15">
      <c r="A12" s="134"/>
      <c r="B12" s="213"/>
      <c r="C12" s="355">
        <v>10</v>
      </c>
      <c r="D12" s="357"/>
      <c r="E12" s="354">
        <v>756</v>
      </c>
      <c r="F12" s="354">
        <v>1029</v>
      </c>
      <c r="G12" s="354">
        <v>877.92120934762738</v>
      </c>
      <c r="H12" s="354">
        <v>295925.7</v>
      </c>
      <c r="I12" s="354">
        <v>399</v>
      </c>
      <c r="J12" s="354">
        <v>559.96500000000003</v>
      </c>
      <c r="K12" s="354">
        <v>474.09943940076454</v>
      </c>
      <c r="L12" s="354">
        <v>486706</v>
      </c>
      <c r="M12" s="354">
        <v>777</v>
      </c>
      <c r="N12" s="354">
        <v>1081.5</v>
      </c>
      <c r="O12" s="354">
        <v>900.89563396833864</v>
      </c>
      <c r="P12" s="354">
        <v>479000.80000000005</v>
      </c>
      <c r="Q12" s="354">
        <v>702.97500000000002</v>
      </c>
      <c r="R12" s="354">
        <v>976.5</v>
      </c>
      <c r="S12" s="354">
        <v>810.21453516022871</v>
      </c>
      <c r="T12" s="357">
        <v>604526.79999999993</v>
      </c>
      <c r="U12" s="134"/>
      <c r="V12" s="134"/>
      <c r="W12" s="253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134"/>
    </row>
    <row r="13" spans="1:42" ht="11.25" customHeight="1" x14ac:dyDescent="0.15">
      <c r="A13" s="134"/>
      <c r="B13" s="213"/>
      <c r="C13" s="355">
        <v>11</v>
      </c>
      <c r="D13" s="357"/>
      <c r="E13" s="354">
        <v>723.97500000000002</v>
      </c>
      <c r="F13" s="354">
        <v>892.5</v>
      </c>
      <c r="G13" s="354">
        <v>814.39497858899722</v>
      </c>
      <c r="H13" s="354">
        <v>286247.7</v>
      </c>
      <c r="I13" s="354">
        <v>367.5</v>
      </c>
      <c r="J13" s="354">
        <v>493.5</v>
      </c>
      <c r="K13" s="354">
        <v>445.5473376090265</v>
      </c>
      <c r="L13" s="354">
        <v>508126</v>
      </c>
      <c r="M13" s="354">
        <v>714</v>
      </c>
      <c r="N13" s="354">
        <v>945</v>
      </c>
      <c r="O13" s="354">
        <v>832.33098155395248</v>
      </c>
      <c r="P13" s="354">
        <v>476404.1</v>
      </c>
      <c r="Q13" s="354">
        <v>693</v>
      </c>
      <c r="R13" s="354">
        <v>829.92</v>
      </c>
      <c r="S13" s="354">
        <v>764.74550960088231</v>
      </c>
      <c r="T13" s="357">
        <v>606165.80000000005</v>
      </c>
      <c r="U13" s="134"/>
      <c r="V13" s="134"/>
      <c r="W13" s="253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134"/>
    </row>
    <row r="14" spans="1:42" ht="11.25" customHeight="1" x14ac:dyDescent="0.15">
      <c r="A14" s="134"/>
      <c r="B14" s="213"/>
      <c r="C14" s="355">
        <v>12</v>
      </c>
      <c r="D14" s="357"/>
      <c r="E14" s="354">
        <v>735</v>
      </c>
      <c r="F14" s="354">
        <v>1155</v>
      </c>
      <c r="G14" s="354">
        <v>921.73167837656729</v>
      </c>
      <c r="H14" s="354">
        <v>302480.40000000002</v>
      </c>
      <c r="I14" s="354">
        <v>367.5</v>
      </c>
      <c r="J14" s="354">
        <v>546</v>
      </c>
      <c r="K14" s="354">
        <v>463.48025371845563</v>
      </c>
      <c r="L14" s="354">
        <v>494307.20000000007</v>
      </c>
      <c r="M14" s="354">
        <v>714</v>
      </c>
      <c r="N14" s="354">
        <v>1134</v>
      </c>
      <c r="O14" s="354">
        <v>928.7830045018236</v>
      </c>
      <c r="P14" s="354">
        <v>480429.69999999995</v>
      </c>
      <c r="Q14" s="354">
        <v>695.1</v>
      </c>
      <c r="R14" s="354">
        <v>1050</v>
      </c>
      <c r="S14" s="354">
        <v>847.7860410717027</v>
      </c>
      <c r="T14" s="357">
        <v>602084.60000000009</v>
      </c>
      <c r="U14" s="134"/>
      <c r="V14" s="134"/>
      <c r="W14" s="253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134"/>
    </row>
    <row r="15" spans="1:42" ht="11.25" customHeight="1" x14ac:dyDescent="0.15">
      <c r="A15" s="134"/>
      <c r="B15" s="213" t="s">
        <v>266</v>
      </c>
      <c r="C15" s="355">
        <v>1</v>
      </c>
      <c r="D15" s="357" t="s">
        <v>319</v>
      </c>
      <c r="E15" s="354">
        <v>787.5</v>
      </c>
      <c r="F15" s="354">
        <v>997.92000000000007</v>
      </c>
      <c r="G15" s="354">
        <v>887.98699520251012</v>
      </c>
      <c r="H15" s="354">
        <v>304315.60000000003</v>
      </c>
      <c r="I15" s="354">
        <v>367.5</v>
      </c>
      <c r="J15" s="354">
        <v>504</v>
      </c>
      <c r="K15" s="354">
        <v>440.98088407737549</v>
      </c>
      <c r="L15" s="354">
        <v>529354.30000000005</v>
      </c>
      <c r="M15" s="354">
        <v>787.5</v>
      </c>
      <c r="N15" s="354">
        <v>1029</v>
      </c>
      <c r="O15" s="354">
        <v>911.13718289259998</v>
      </c>
      <c r="P15" s="354">
        <v>536283.49999999988</v>
      </c>
      <c r="Q15" s="354">
        <v>735</v>
      </c>
      <c r="R15" s="354">
        <v>997.5</v>
      </c>
      <c r="S15" s="354">
        <v>833.65472029570606</v>
      </c>
      <c r="T15" s="357">
        <v>643310.09999999986</v>
      </c>
      <c r="U15" s="134"/>
      <c r="V15" s="134"/>
      <c r="W15" s="253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134"/>
    </row>
    <row r="16" spans="1:42" ht="11.25" customHeight="1" x14ac:dyDescent="0.15">
      <c r="A16" s="134"/>
      <c r="B16" s="213"/>
      <c r="C16" s="355">
        <v>2</v>
      </c>
      <c r="D16" s="357"/>
      <c r="E16" s="354">
        <v>777</v>
      </c>
      <c r="F16" s="354">
        <v>955.5</v>
      </c>
      <c r="G16" s="354">
        <v>876.54008159202124</v>
      </c>
      <c r="H16" s="354">
        <v>302565.09999999992</v>
      </c>
      <c r="I16" s="354">
        <v>378</v>
      </c>
      <c r="J16" s="354">
        <v>514.5</v>
      </c>
      <c r="K16" s="354">
        <v>453.02310233636626</v>
      </c>
      <c r="L16" s="354">
        <v>517672.29999999993</v>
      </c>
      <c r="M16" s="354">
        <v>799.995</v>
      </c>
      <c r="N16" s="354">
        <v>997.5</v>
      </c>
      <c r="O16" s="354">
        <v>895.3576220085281</v>
      </c>
      <c r="P16" s="354">
        <v>494932.2</v>
      </c>
      <c r="Q16" s="354">
        <v>693</v>
      </c>
      <c r="R16" s="354">
        <v>924</v>
      </c>
      <c r="S16" s="354">
        <v>812.1257467064961</v>
      </c>
      <c r="T16" s="357">
        <v>628446</v>
      </c>
      <c r="U16" s="134"/>
      <c r="V16" s="134"/>
      <c r="W16" s="253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134"/>
    </row>
    <row r="17" spans="1:42" ht="11.25" customHeight="1" x14ac:dyDescent="0.15">
      <c r="A17" s="134"/>
      <c r="B17" s="213"/>
      <c r="C17" s="355">
        <v>3</v>
      </c>
      <c r="D17" s="357"/>
      <c r="E17" s="354">
        <v>787.5</v>
      </c>
      <c r="F17" s="354">
        <v>997.5</v>
      </c>
      <c r="G17" s="354">
        <v>883.44210607192713</v>
      </c>
      <c r="H17" s="354">
        <v>246547.79999999996</v>
      </c>
      <c r="I17" s="354">
        <v>399</v>
      </c>
      <c r="J17" s="354">
        <v>556.5</v>
      </c>
      <c r="K17" s="354">
        <v>481.28246132028028</v>
      </c>
      <c r="L17" s="354">
        <v>532248.89999999991</v>
      </c>
      <c r="M17" s="354">
        <v>787.5</v>
      </c>
      <c r="N17" s="354">
        <v>1034.25</v>
      </c>
      <c r="O17" s="354">
        <v>902.94715452579521</v>
      </c>
      <c r="P17" s="354">
        <v>424794.10000000009</v>
      </c>
      <c r="Q17" s="354">
        <v>756</v>
      </c>
      <c r="R17" s="354">
        <v>966</v>
      </c>
      <c r="S17" s="354">
        <v>846.90097364738801</v>
      </c>
      <c r="T17" s="357">
        <v>519155.40000000008</v>
      </c>
      <c r="U17" s="134"/>
      <c r="V17" s="134"/>
      <c r="W17" s="253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134"/>
    </row>
    <row r="18" spans="1:42" ht="11.25" customHeight="1" x14ac:dyDescent="0.15">
      <c r="A18" s="134"/>
      <c r="B18" s="308"/>
      <c r="C18" s="368">
        <v>4</v>
      </c>
      <c r="D18" s="360"/>
      <c r="E18" s="368">
        <v>786.97500000000002</v>
      </c>
      <c r="F18" s="360">
        <v>1039.5</v>
      </c>
      <c r="G18" s="359">
        <v>913.36990464750863</v>
      </c>
      <c r="H18" s="359">
        <v>268765</v>
      </c>
      <c r="I18" s="359">
        <v>430.5</v>
      </c>
      <c r="J18" s="359">
        <v>598.5</v>
      </c>
      <c r="K18" s="359">
        <v>500.63628447373083</v>
      </c>
      <c r="L18" s="359">
        <v>581907.89999999991</v>
      </c>
      <c r="M18" s="359">
        <v>808.5</v>
      </c>
      <c r="N18" s="359">
        <v>1050</v>
      </c>
      <c r="O18" s="359">
        <v>924.75899996995872</v>
      </c>
      <c r="P18" s="359">
        <v>427362.5</v>
      </c>
      <c r="Q18" s="359">
        <v>756</v>
      </c>
      <c r="R18" s="359">
        <v>966</v>
      </c>
      <c r="S18" s="359">
        <v>840.76339678380305</v>
      </c>
      <c r="T18" s="360">
        <v>611285.30000000005</v>
      </c>
      <c r="U18" s="134"/>
      <c r="V18" s="134"/>
      <c r="W18" s="253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134"/>
    </row>
    <row r="19" spans="1:42" ht="11.25" customHeight="1" x14ac:dyDescent="0.15">
      <c r="A19" s="155"/>
      <c r="B19" s="542"/>
      <c r="C19" s="296">
        <v>41365</v>
      </c>
      <c r="D19" s="357"/>
      <c r="E19" s="354">
        <v>786.97500000000002</v>
      </c>
      <c r="F19" s="354">
        <v>997.5</v>
      </c>
      <c r="G19" s="354">
        <v>897.97433986867281</v>
      </c>
      <c r="H19" s="354">
        <v>24008.2</v>
      </c>
      <c r="I19" s="354">
        <v>441</v>
      </c>
      <c r="J19" s="354">
        <v>556.71</v>
      </c>
      <c r="K19" s="354">
        <v>494.78535894024458</v>
      </c>
      <c r="L19" s="354">
        <v>41273.699999999997</v>
      </c>
      <c r="M19" s="354">
        <v>819</v>
      </c>
      <c r="N19" s="354">
        <v>1001.7</v>
      </c>
      <c r="O19" s="354">
        <v>920.10169675090276</v>
      </c>
      <c r="P19" s="354">
        <v>38096.800000000003</v>
      </c>
      <c r="Q19" s="354">
        <v>756</v>
      </c>
      <c r="R19" s="354">
        <v>903</v>
      </c>
      <c r="S19" s="354">
        <v>831.3808053643055</v>
      </c>
      <c r="T19" s="354">
        <v>54613.2</v>
      </c>
      <c r="U19" s="134"/>
      <c r="V19" s="134"/>
      <c r="W19" s="253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134"/>
    </row>
    <row r="20" spans="1:42" ht="11.25" customHeight="1" x14ac:dyDescent="0.15">
      <c r="A20" s="155"/>
      <c r="B20" s="213"/>
      <c r="C20" s="296">
        <v>41366</v>
      </c>
      <c r="D20" s="357" t="s">
        <v>60</v>
      </c>
      <c r="E20" s="354">
        <v>787.5</v>
      </c>
      <c r="F20" s="354">
        <v>973.98</v>
      </c>
      <c r="G20" s="354">
        <v>886.94663443216473</v>
      </c>
      <c r="H20" s="354">
        <v>5622.2</v>
      </c>
      <c r="I20" s="354">
        <v>451.5</v>
      </c>
      <c r="J20" s="354">
        <v>546</v>
      </c>
      <c r="K20" s="354">
        <v>489.96551555642418</v>
      </c>
      <c r="L20" s="354">
        <v>12369.5</v>
      </c>
      <c r="M20" s="354">
        <v>819</v>
      </c>
      <c r="N20" s="354">
        <v>987</v>
      </c>
      <c r="O20" s="354">
        <v>898.56840273610953</v>
      </c>
      <c r="P20" s="354">
        <v>3337.1</v>
      </c>
      <c r="Q20" s="354">
        <v>766.5</v>
      </c>
      <c r="R20" s="354">
        <v>892.5</v>
      </c>
      <c r="S20" s="354">
        <v>822.5709509267059</v>
      </c>
      <c r="T20" s="354">
        <v>9228.4</v>
      </c>
      <c r="U20" s="134"/>
      <c r="V20" s="134"/>
      <c r="W20" s="253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134"/>
    </row>
    <row r="21" spans="1:42" ht="11.25" customHeight="1" x14ac:dyDescent="0.15">
      <c r="A21" s="155"/>
      <c r="B21" s="213"/>
      <c r="C21" s="296">
        <v>41367</v>
      </c>
      <c r="D21" s="357" t="s">
        <v>60</v>
      </c>
      <c r="E21" s="354">
        <v>786.97500000000002</v>
      </c>
      <c r="F21" s="354">
        <v>976.5</v>
      </c>
      <c r="G21" s="354">
        <v>880.98206404076404</v>
      </c>
      <c r="H21" s="354">
        <v>15567.6</v>
      </c>
      <c r="I21" s="354">
        <v>451.5</v>
      </c>
      <c r="J21" s="354">
        <v>546</v>
      </c>
      <c r="K21" s="354">
        <v>491.03793298477973</v>
      </c>
      <c r="L21" s="354">
        <v>33507.599999999999</v>
      </c>
      <c r="M21" s="354">
        <v>819</v>
      </c>
      <c r="N21" s="354">
        <v>990.36000000000013</v>
      </c>
      <c r="O21" s="354">
        <v>910.04357599861669</v>
      </c>
      <c r="P21" s="354">
        <v>19182.7</v>
      </c>
      <c r="Q21" s="354">
        <v>766.5</v>
      </c>
      <c r="R21" s="354">
        <v>892.5</v>
      </c>
      <c r="S21" s="354">
        <v>820.40621611853942</v>
      </c>
      <c r="T21" s="354">
        <v>35246.1</v>
      </c>
      <c r="U21" s="134"/>
      <c r="V21" s="134"/>
      <c r="W21" s="253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134"/>
    </row>
    <row r="22" spans="1:42" ht="11.25" customHeight="1" x14ac:dyDescent="0.15">
      <c r="A22" s="155"/>
      <c r="B22" s="213"/>
      <c r="C22" s="296">
        <v>41368</v>
      </c>
      <c r="D22" s="357" t="s">
        <v>60</v>
      </c>
      <c r="E22" s="354">
        <v>787.5</v>
      </c>
      <c r="F22" s="354">
        <v>974.08500000000004</v>
      </c>
      <c r="G22" s="354">
        <v>890.71620190610656</v>
      </c>
      <c r="H22" s="354">
        <v>2595</v>
      </c>
      <c r="I22" s="354">
        <v>451.5</v>
      </c>
      <c r="J22" s="354">
        <v>546</v>
      </c>
      <c r="K22" s="354">
        <v>485.51715857863519</v>
      </c>
      <c r="L22" s="354">
        <v>16947.400000000001</v>
      </c>
      <c r="M22" s="354">
        <v>819</v>
      </c>
      <c r="N22" s="354">
        <v>997.5</v>
      </c>
      <c r="O22" s="354">
        <v>897.79774092078935</v>
      </c>
      <c r="P22" s="354">
        <v>4450.2</v>
      </c>
      <c r="Q22" s="354">
        <v>766.5</v>
      </c>
      <c r="R22" s="354">
        <v>892.5</v>
      </c>
      <c r="S22" s="354">
        <v>813.72329986607258</v>
      </c>
      <c r="T22" s="354">
        <v>13296.8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</row>
    <row r="23" spans="1:42" ht="11.25" customHeight="1" x14ac:dyDescent="0.15">
      <c r="A23" s="155"/>
      <c r="B23" s="213"/>
      <c r="C23" s="296">
        <v>41369</v>
      </c>
      <c r="D23" s="357" t="s">
        <v>60</v>
      </c>
      <c r="E23" s="354">
        <v>808.5</v>
      </c>
      <c r="F23" s="354">
        <v>955.5</v>
      </c>
      <c r="G23" s="354">
        <v>874.3824324324321</v>
      </c>
      <c r="H23" s="354">
        <v>9868.6</v>
      </c>
      <c r="I23" s="354">
        <v>441</v>
      </c>
      <c r="J23" s="354">
        <v>535.5</v>
      </c>
      <c r="K23" s="354">
        <v>476.0192589161652</v>
      </c>
      <c r="L23" s="354">
        <v>22269.7</v>
      </c>
      <c r="M23" s="354">
        <v>808.5</v>
      </c>
      <c r="N23" s="354">
        <v>981.96</v>
      </c>
      <c r="O23" s="354">
        <v>877.36650172117038</v>
      </c>
      <c r="P23" s="354">
        <v>16558.099999999999</v>
      </c>
      <c r="Q23" s="354">
        <v>766.5</v>
      </c>
      <c r="R23" s="354">
        <v>882</v>
      </c>
      <c r="S23" s="354">
        <v>814.20783873857113</v>
      </c>
      <c r="T23" s="354">
        <v>23078.5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</row>
    <row r="24" spans="1:42" ht="11.25" customHeight="1" x14ac:dyDescent="0.15">
      <c r="A24" s="155"/>
      <c r="B24" s="213"/>
      <c r="C24" s="296">
        <v>41372</v>
      </c>
      <c r="D24" s="357" t="s">
        <v>60</v>
      </c>
      <c r="E24" s="354">
        <v>787.08</v>
      </c>
      <c r="F24" s="354">
        <v>955.5</v>
      </c>
      <c r="G24" s="354">
        <v>872.16533657001855</v>
      </c>
      <c r="H24" s="354">
        <v>24440.799999999999</v>
      </c>
      <c r="I24" s="354">
        <v>441</v>
      </c>
      <c r="J24" s="354">
        <v>538.65</v>
      </c>
      <c r="K24" s="354">
        <v>485.30321362515349</v>
      </c>
      <c r="L24" s="354">
        <v>51643.9</v>
      </c>
      <c r="M24" s="354">
        <v>808.5</v>
      </c>
      <c r="N24" s="354">
        <v>974.08500000000004</v>
      </c>
      <c r="O24" s="354">
        <v>894.43048436009474</v>
      </c>
      <c r="P24" s="354">
        <v>42887.4</v>
      </c>
      <c r="Q24" s="354">
        <v>766.5</v>
      </c>
      <c r="R24" s="354">
        <v>882</v>
      </c>
      <c r="S24" s="354">
        <v>806.40227320660392</v>
      </c>
      <c r="T24" s="354">
        <v>56630.9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1:42" ht="11.25" customHeight="1" x14ac:dyDescent="0.15">
      <c r="A25" s="155"/>
      <c r="B25" s="213"/>
      <c r="C25" s="296">
        <v>41373</v>
      </c>
      <c r="D25" s="357" t="s">
        <v>60</v>
      </c>
      <c r="E25" s="354">
        <v>808.5</v>
      </c>
      <c r="F25" s="354">
        <v>955.5</v>
      </c>
      <c r="G25" s="354">
        <v>883.20470762145737</v>
      </c>
      <c r="H25" s="354">
        <v>6285.5</v>
      </c>
      <c r="I25" s="354">
        <v>430.5</v>
      </c>
      <c r="J25" s="354">
        <v>546</v>
      </c>
      <c r="K25" s="354">
        <v>489.73350283972746</v>
      </c>
      <c r="L25" s="354">
        <v>14931</v>
      </c>
      <c r="M25" s="354">
        <v>829.5</v>
      </c>
      <c r="N25" s="354">
        <v>976.5</v>
      </c>
      <c r="O25" s="354">
        <v>887.38025976506503</v>
      </c>
      <c r="P25" s="354">
        <v>11217</v>
      </c>
      <c r="Q25" s="354">
        <v>777</v>
      </c>
      <c r="R25" s="354">
        <v>882</v>
      </c>
      <c r="S25" s="354">
        <v>818.8669672238093</v>
      </c>
      <c r="T25" s="354">
        <v>16293.6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1:42" ht="11.25" customHeight="1" x14ac:dyDescent="0.15">
      <c r="A26" s="155"/>
      <c r="B26" s="213"/>
      <c r="C26" s="296">
        <v>41374</v>
      </c>
      <c r="D26" s="357" t="s">
        <v>60</v>
      </c>
      <c r="E26" s="354">
        <v>808.5</v>
      </c>
      <c r="F26" s="354">
        <v>955.5</v>
      </c>
      <c r="G26" s="354">
        <v>887.90920880399483</v>
      </c>
      <c r="H26" s="354">
        <v>16543.400000000001</v>
      </c>
      <c r="I26" s="354">
        <v>441</v>
      </c>
      <c r="J26" s="354">
        <v>546</v>
      </c>
      <c r="K26" s="354">
        <v>492.98056333388263</v>
      </c>
      <c r="L26" s="354">
        <v>21197.599999999999</v>
      </c>
      <c r="M26" s="354">
        <v>840</v>
      </c>
      <c r="N26" s="354">
        <v>992.25</v>
      </c>
      <c r="O26" s="354">
        <v>902.78699007717728</v>
      </c>
      <c r="P26" s="354">
        <v>24612.7</v>
      </c>
      <c r="Q26" s="354">
        <v>777</v>
      </c>
      <c r="R26" s="354">
        <v>882</v>
      </c>
      <c r="S26" s="354">
        <v>818.22814487632513</v>
      </c>
      <c r="T26" s="354">
        <v>33638.199999999997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1:42" ht="11.25" customHeight="1" x14ac:dyDescent="0.15">
      <c r="A27" s="155"/>
      <c r="B27" s="213"/>
      <c r="C27" s="296">
        <v>41375</v>
      </c>
      <c r="D27" s="357" t="s">
        <v>60</v>
      </c>
      <c r="E27" s="354">
        <v>819</v>
      </c>
      <c r="F27" s="354">
        <v>966</v>
      </c>
      <c r="G27" s="354">
        <v>916.15257637559307</v>
      </c>
      <c r="H27" s="354">
        <v>6868.2</v>
      </c>
      <c r="I27" s="354">
        <v>441</v>
      </c>
      <c r="J27" s="354">
        <v>546</v>
      </c>
      <c r="K27" s="354">
        <v>491.90232857921995</v>
      </c>
      <c r="L27" s="354">
        <v>13631</v>
      </c>
      <c r="M27" s="354">
        <v>840</v>
      </c>
      <c r="N27" s="354">
        <v>997.5</v>
      </c>
      <c r="O27" s="354">
        <v>930.97495240781211</v>
      </c>
      <c r="P27" s="354">
        <v>11932.8</v>
      </c>
      <c r="Q27" s="354">
        <v>787.5</v>
      </c>
      <c r="R27" s="354">
        <v>892.5</v>
      </c>
      <c r="S27" s="354">
        <v>830.18463302752275</v>
      </c>
      <c r="T27" s="354">
        <v>21365.599999999999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1:42" ht="11.25" customHeight="1" x14ac:dyDescent="0.15">
      <c r="A28" s="155"/>
      <c r="B28" s="213"/>
      <c r="C28" s="296">
        <v>41376</v>
      </c>
      <c r="D28" s="357" t="s">
        <v>60</v>
      </c>
      <c r="E28" s="354">
        <v>819</v>
      </c>
      <c r="F28" s="354">
        <v>966</v>
      </c>
      <c r="G28" s="354">
        <v>891.62889234875445</v>
      </c>
      <c r="H28" s="354">
        <v>4737.7</v>
      </c>
      <c r="I28" s="354">
        <v>451.5</v>
      </c>
      <c r="J28" s="354">
        <v>535.5</v>
      </c>
      <c r="K28" s="354">
        <v>486.80272561719363</v>
      </c>
      <c r="L28" s="354">
        <v>14014.1</v>
      </c>
      <c r="M28" s="354">
        <v>840</v>
      </c>
      <c r="N28" s="354">
        <v>997.5</v>
      </c>
      <c r="O28" s="354">
        <v>891.65360514105885</v>
      </c>
      <c r="P28" s="354">
        <v>14734.5</v>
      </c>
      <c r="Q28" s="354">
        <v>771.75</v>
      </c>
      <c r="R28" s="354">
        <v>892.5</v>
      </c>
      <c r="S28" s="354">
        <v>824.22890909657144</v>
      </c>
      <c r="T28" s="354">
        <v>15976.8</v>
      </c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1:42" ht="11.25" customHeight="1" x14ac:dyDescent="0.15">
      <c r="A29" s="155"/>
      <c r="B29" s="213"/>
      <c r="C29" s="296">
        <v>41379</v>
      </c>
      <c r="D29" s="357" t="s">
        <v>60</v>
      </c>
      <c r="E29" s="354">
        <v>849.97500000000002</v>
      </c>
      <c r="F29" s="354">
        <v>997.5</v>
      </c>
      <c r="G29" s="354">
        <v>910.41104621878992</v>
      </c>
      <c r="H29" s="354">
        <v>26821.5</v>
      </c>
      <c r="I29" s="354">
        <v>462</v>
      </c>
      <c r="J29" s="354">
        <v>556.5</v>
      </c>
      <c r="K29" s="354">
        <v>497.17909542968431</v>
      </c>
      <c r="L29" s="354">
        <v>67766.5</v>
      </c>
      <c r="M29" s="354">
        <v>871.5</v>
      </c>
      <c r="N29" s="354">
        <v>1029</v>
      </c>
      <c r="O29" s="354">
        <v>912.47551182984114</v>
      </c>
      <c r="P29" s="354">
        <v>40796.5</v>
      </c>
      <c r="Q29" s="354">
        <v>798</v>
      </c>
      <c r="R29" s="354">
        <v>924</v>
      </c>
      <c r="S29" s="354">
        <v>840.27134975049717</v>
      </c>
      <c r="T29" s="354">
        <v>67752.600000000006</v>
      </c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1:42" ht="11.25" customHeight="1" x14ac:dyDescent="0.15">
      <c r="A30" s="155"/>
      <c r="B30" s="213"/>
      <c r="C30" s="296">
        <v>41380</v>
      </c>
      <c r="D30" s="357" t="s">
        <v>60</v>
      </c>
      <c r="E30" s="354">
        <v>871.5</v>
      </c>
      <c r="F30" s="354">
        <v>973.98</v>
      </c>
      <c r="G30" s="354">
        <v>911.64769547931053</v>
      </c>
      <c r="H30" s="354">
        <v>4540.5</v>
      </c>
      <c r="I30" s="354">
        <v>462</v>
      </c>
      <c r="J30" s="354">
        <v>556.5</v>
      </c>
      <c r="K30" s="354">
        <v>506.12902820441252</v>
      </c>
      <c r="L30" s="354">
        <v>9116.7999999999993</v>
      </c>
      <c r="M30" s="354">
        <v>892.5</v>
      </c>
      <c r="N30" s="354">
        <v>997.5</v>
      </c>
      <c r="O30" s="354">
        <v>926.95670826833089</v>
      </c>
      <c r="P30" s="354">
        <v>8003.8</v>
      </c>
      <c r="Q30" s="354">
        <v>798</v>
      </c>
      <c r="R30" s="354">
        <v>924</v>
      </c>
      <c r="S30" s="354">
        <v>835.6994110522694</v>
      </c>
      <c r="T30" s="354">
        <v>10051</v>
      </c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1:42" ht="11.25" customHeight="1" x14ac:dyDescent="0.15">
      <c r="A31" s="155"/>
      <c r="B31" s="213"/>
      <c r="C31" s="296">
        <v>41381</v>
      </c>
      <c r="D31" s="357" t="s">
        <v>60</v>
      </c>
      <c r="E31" s="354">
        <v>871.5</v>
      </c>
      <c r="F31" s="354">
        <v>976.5</v>
      </c>
      <c r="G31" s="354">
        <v>909.28472500556643</v>
      </c>
      <c r="H31" s="354">
        <v>10950.9</v>
      </c>
      <c r="I31" s="354">
        <v>467.67</v>
      </c>
      <c r="J31" s="354">
        <v>556.5</v>
      </c>
      <c r="K31" s="354">
        <v>503.49682435903429</v>
      </c>
      <c r="L31" s="354">
        <v>22831</v>
      </c>
      <c r="M31" s="354">
        <v>892.5</v>
      </c>
      <c r="N31" s="354">
        <v>997.5</v>
      </c>
      <c r="O31" s="354">
        <v>927.31354832430327</v>
      </c>
      <c r="P31" s="354">
        <v>18793.7</v>
      </c>
      <c r="Q31" s="354">
        <v>798</v>
      </c>
      <c r="R31" s="354">
        <v>924</v>
      </c>
      <c r="S31" s="354">
        <v>848.19777602167574</v>
      </c>
      <c r="T31" s="354">
        <v>29388</v>
      </c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1:42" ht="11.25" customHeight="1" x14ac:dyDescent="0.15">
      <c r="A32" s="155"/>
      <c r="B32" s="213"/>
      <c r="C32" s="296">
        <v>41382</v>
      </c>
      <c r="D32" s="357" t="s">
        <v>60</v>
      </c>
      <c r="E32" s="354">
        <v>871.5</v>
      </c>
      <c r="F32" s="354">
        <v>973.98</v>
      </c>
      <c r="G32" s="354">
        <v>914.24981751824839</v>
      </c>
      <c r="H32" s="354">
        <v>7180.5</v>
      </c>
      <c r="I32" s="354">
        <v>462</v>
      </c>
      <c r="J32" s="354">
        <v>556.5</v>
      </c>
      <c r="K32" s="354">
        <v>502.31549640340319</v>
      </c>
      <c r="L32" s="354">
        <v>19241.099999999999</v>
      </c>
      <c r="M32" s="354">
        <v>892.5</v>
      </c>
      <c r="N32" s="354">
        <v>997.5</v>
      </c>
      <c r="O32" s="354">
        <v>944.53384853168484</v>
      </c>
      <c r="P32" s="354">
        <v>14240.7</v>
      </c>
      <c r="Q32" s="354">
        <v>798</v>
      </c>
      <c r="R32" s="354">
        <v>924</v>
      </c>
      <c r="S32" s="354">
        <v>857.68383757045933</v>
      </c>
      <c r="T32" s="354">
        <v>20793.5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1:42" ht="11.25" customHeight="1" x14ac:dyDescent="0.15">
      <c r="A33" s="155"/>
      <c r="B33" s="213"/>
      <c r="C33" s="296">
        <v>41383</v>
      </c>
      <c r="D33" s="357" t="s">
        <v>60</v>
      </c>
      <c r="E33" s="354">
        <v>882</v>
      </c>
      <c r="F33" s="354">
        <v>976.5</v>
      </c>
      <c r="G33" s="354">
        <v>916.22996792424044</v>
      </c>
      <c r="H33" s="354">
        <v>9229.9</v>
      </c>
      <c r="I33" s="354">
        <v>472.5</v>
      </c>
      <c r="J33" s="354">
        <v>556.5</v>
      </c>
      <c r="K33" s="354">
        <v>498.72494545180939</v>
      </c>
      <c r="L33" s="354">
        <v>20574</v>
      </c>
      <c r="M33" s="354">
        <v>903</v>
      </c>
      <c r="N33" s="354">
        <v>997.5</v>
      </c>
      <c r="O33" s="354">
        <v>941.91428908276328</v>
      </c>
      <c r="P33" s="354">
        <v>9990.4</v>
      </c>
      <c r="Q33" s="354">
        <v>808.5</v>
      </c>
      <c r="R33" s="354">
        <v>924</v>
      </c>
      <c r="S33" s="354">
        <v>851.13130169098633</v>
      </c>
      <c r="T33" s="354">
        <v>13212.7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1:42" ht="11.25" customHeight="1" x14ac:dyDescent="0.15">
      <c r="A34" s="155"/>
      <c r="B34" s="213"/>
      <c r="C34" s="296">
        <v>41386</v>
      </c>
      <c r="D34" s="357" t="s">
        <v>60</v>
      </c>
      <c r="E34" s="354">
        <v>892.5</v>
      </c>
      <c r="F34" s="354">
        <v>997.5</v>
      </c>
      <c r="G34" s="354">
        <v>933.72867313193547</v>
      </c>
      <c r="H34" s="354">
        <v>29962.6</v>
      </c>
      <c r="I34" s="354">
        <v>472.5</v>
      </c>
      <c r="J34" s="354">
        <v>567</v>
      </c>
      <c r="K34" s="354">
        <v>501.88884769358674</v>
      </c>
      <c r="L34" s="354">
        <v>51294.5</v>
      </c>
      <c r="M34" s="354">
        <v>913.5</v>
      </c>
      <c r="N34" s="354">
        <v>1001.7</v>
      </c>
      <c r="O34" s="354">
        <v>951.24614924073421</v>
      </c>
      <c r="P34" s="354">
        <v>34104.1</v>
      </c>
      <c r="Q34" s="354">
        <v>798</v>
      </c>
      <c r="R34" s="354">
        <v>934.5</v>
      </c>
      <c r="S34" s="354">
        <v>864.10880696760614</v>
      </c>
      <c r="T34" s="354">
        <v>46020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1:42" ht="11.25" customHeight="1" x14ac:dyDescent="0.15">
      <c r="A35" s="155"/>
      <c r="B35" s="213"/>
      <c r="C35" s="296">
        <v>41387</v>
      </c>
      <c r="D35" s="357" t="s">
        <v>60</v>
      </c>
      <c r="E35" s="354">
        <v>892.5</v>
      </c>
      <c r="F35" s="354">
        <v>1008</v>
      </c>
      <c r="G35" s="354">
        <v>927.80523158947108</v>
      </c>
      <c r="H35" s="354">
        <v>7199</v>
      </c>
      <c r="I35" s="354">
        <v>472.5</v>
      </c>
      <c r="J35" s="354">
        <v>561.75</v>
      </c>
      <c r="K35" s="354">
        <v>512.11045961487184</v>
      </c>
      <c r="L35" s="354">
        <v>15049.5</v>
      </c>
      <c r="M35" s="354">
        <v>913.5</v>
      </c>
      <c r="N35" s="354">
        <v>1029</v>
      </c>
      <c r="O35" s="354">
        <v>961.26494030384856</v>
      </c>
      <c r="P35" s="354">
        <v>11585.6</v>
      </c>
      <c r="Q35" s="354">
        <v>819</v>
      </c>
      <c r="R35" s="354">
        <v>945</v>
      </c>
      <c r="S35" s="354">
        <v>858.41761696125843</v>
      </c>
      <c r="T35" s="354">
        <v>13631.9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</row>
    <row r="36" spans="1:42" ht="11.25" customHeight="1" x14ac:dyDescent="0.15">
      <c r="A36" s="155"/>
      <c r="B36" s="213"/>
      <c r="C36" s="296">
        <v>41388</v>
      </c>
      <c r="D36" s="357" t="s">
        <v>60</v>
      </c>
      <c r="E36" s="354">
        <v>892.5</v>
      </c>
      <c r="F36" s="354">
        <v>1008</v>
      </c>
      <c r="G36" s="354">
        <v>935.7603285216527</v>
      </c>
      <c r="H36" s="354">
        <v>15165.3</v>
      </c>
      <c r="I36" s="354">
        <v>472.5</v>
      </c>
      <c r="J36" s="354">
        <v>561.64499999999998</v>
      </c>
      <c r="K36" s="354">
        <v>507.33739039392748</v>
      </c>
      <c r="L36" s="354">
        <v>39669.300000000003</v>
      </c>
      <c r="M36" s="354">
        <v>892.29</v>
      </c>
      <c r="N36" s="354">
        <v>1029</v>
      </c>
      <c r="O36" s="354">
        <v>961.97925270467522</v>
      </c>
      <c r="P36" s="354">
        <v>24942.400000000001</v>
      </c>
      <c r="Q36" s="354">
        <v>819</v>
      </c>
      <c r="R36" s="354">
        <v>936.6</v>
      </c>
      <c r="S36" s="354">
        <v>860.45805466705474</v>
      </c>
      <c r="T36" s="354">
        <v>24781.3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1:42" ht="11.25" customHeight="1" x14ac:dyDescent="0.15">
      <c r="A37" s="155"/>
      <c r="B37" s="213"/>
      <c r="C37" s="296">
        <v>41389</v>
      </c>
      <c r="D37" s="357"/>
      <c r="E37" s="354">
        <v>892.5</v>
      </c>
      <c r="F37" s="354">
        <v>1008</v>
      </c>
      <c r="G37" s="354">
        <v>954.94461975716297</v>
      </c>
      <c r="H37" s="354">
        <v>7571.9</v>
      </c>
      <c r="I37" s="354">
        <v>472.5</v>
      </c>
      <c r="J37" s="354">
        <v>567</v>
      </c>
      <c r="K37" s="354">
        <v>518.2887530777349</v>
      </c>
      <c r="L37" s="354">
        <v>18566.5</v>
      </c>
      <c r="M37" s="354">
        <v>903</v>
      </c>
      <c r="N37" s="354">
        <v>1029</v>
      </c>
      <c r="O37" s="354">
        <v>959.97790168295046</v>
      </c>
      <c r="P37" s="354">
        <v>10740.9</v>
      </c>
      <c r="Q37" s="354">
        <v>819</v>
      </c>
      <c r="R37" s="354">
        <v>934.5</v>
      </c>
      <c r="S37" s="354">
        <v>860.95744220694951</v>
      </c>
      <c r="T37" s="354">
        <v>15586.9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38" spans="1:42" ht="12.75" customHeight="1" x14ac:dyDescent="0.15">
      <c r="B38" s="154"/>
      <c r="C38" s="296">
        <v>41390</v>
      </c>
      <c r="D38" s="134"/>
      <c r="E38" s="154">
        <v>892.5</v>
      </c>
      <c r="F38" s="154">
        <v>1008</v>
      </c>
      <c r="G38" s="154">
        <v>935.99084466973557</v>
      </c>
      <c r="H38" s="154">
        <v>6117.2</v>
      </c>
      <c r="I38" s="154">
        <v>483</v>
      </c>
      <c r="J38" s="154">
        <v>577.5</v>
      </c>
      <c r="K38" s="154">
        <v>522.50036004841525</v>
      </c>
      <c r="L38" s="154">
        <v>16234.1</v>
      </c>
      <c r="M38" s="154">
        <v>903</v>
      </c>
      <c r="N38" s="154">
        <v>1029</v>
      </c>
      <c r="O38" s="154">
        <v>950.53417527092756</v>
      </c>
      <c r="P38" s="154">
        <v>9604.7000000000007</v>
      </c>
      <c r="Q38" s="154">
        <v>849.97500000000002</v>
      </c>
      <c r="R38" s="154">
        <v>945</v>
      </c>
      <c r="S38" s="154">
        <v>885.68147743245322</v>
      </c>
      <c r="T38" s="156">
        <v>18498.8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</row>
    <row r="39" spans="1:42" x14ac:dyDescent="0.15">
      <c r="B39" s="251"/>
      <c r="C39" s="296">
        <v>41394</v>
      </c>
      <c r="D39" s="155"/>
      <c r="E39" s="156">
        <v>913.5</v>
      </c>
      <c r="F39" s="156">
        <v>1039.5</v>
      </c>
      <c r="G39" s="156">
        <v>979.44479403384571</v>
      </c>
      <c r="H39" s="156">
        <v>27488.5</v>
      </c>
      <c r="I39" s="156">
        <v>504</v>
      </c>
      <c r="J39" s="156">
        <v>598.5</v>
      </c>
      <c r="K39" s="156">
        <v>540.64310467707173</v>
      </c>
      <c r="L39" s="156">
        <v>59779.1</v>
      </c>
      <c r="M39" s="156">
        <v>913.5</v>
      </c>
      <c r="N39" s="156">
        <v>1050</v>
      </c>
      <c r="O39" s="156">
        <v>972.90152094119708</v>
      </c>
      <c r="P39" s="156">
        <v>57550.400000000001</v>
      </c>
      <c r="Q39" s="156">
        <v>871.5</v>
      </c>
      <c r="R39" s="156">
        <v>966</v>
      </c>
      <c r="S39" s="156">
        <v>906.21966615233509</v>
      </c>
      <c r="T39" s="155">
        <v>72200.5</v>
      </c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</row>
    <row r="40" spans="1:42" x14ac:dyDescent="0.15">
      <c r="B40" s="326"/>
      <c r="C40" s="327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x14ac:dyDescent="0.15">
      <c r="T42" s="355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</row>
    <row r="43" spans="1:42" x14ac:dyDescent="0.15">
      <c r="T43" s="355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</row>
    <row r="44" spans="1:42" x14ac:dyDescent="0.15">
      <c r="T44" s="355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1:42" x14ac:dyDescent="0.15">
      <c r="T45" s="355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1:42" x14ac:dyDescent="0.15">
      <c r="T46" s="355"/>
      <c r="U46" s="134"/>
      <c r="V46" s="134"/>
    </row>
    <row r="47" spans="1:42" x14ac:dyDescent="0.15">
      <c r="T47" s="355"/>
      <c r="U47" s="134"/>
      <c r="V47" s="134"/>
    </row>
    <row r="48" spans="1:42" x14ac:dyDescent="0.15">
      <c r="T48" s="355"/>
      <c r="U48" s="134"/>
      <c r="V48" s="134"/>
    </row>
    <row r="49" spans="20:22" x14ac:dyDescent="0.15">
      <c r="T49" s="134"/>
      <c r="U49" s="134"/>
      <c r="V49" s="134"/>
    </row>
    <row r="50" spans="20:22" x14ac:dyDescent="0.15">
      <c r="T50" s="134"/>
      <c r="U50" s="134"/>
      <c r="V50" s="134"/>
    </row>
    <row r="51" spans="20:22" x14ac:dyDescent="0.15">
      <c r="T51" s="134"/>
      <c r="U51" s="134"/>
      <c r="V51" s="134"/>
    </row>
    <row r="52" spans="20:22" x14ac:dyDescent="0.15">
      <c r="T52" s="134"/>
      <c r="U52" s="134"/>
      <c r="V52" s="134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300" verticalDpi="300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workbookViewId="0">
      <selection activeCell="E9" sqref="E9:P9"/>
    </sheetView>
  </sheetViews>
  <sheetFormatPr defaultColWidth="7.5" defaultRowHeight="12" x14ac:dyDescent="0.15"/>
  <cols>
    <col min="1" max="1" width="1.625" style="135" customWidth="1"/>
    <col min="2" max="2" width="4.625" style="135" customWidth="1"/>
    <col min="3" max="3" width="7.875" style="135" customWidth="1"/>
    <col min="4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6384" width="7.5" style="135"/>
  </cols>
  <sheetData>
    <row r="1" spans="1:37" ht="15" customHeight="1" x14ac:dyDescent="0.15">
      <c r="B1" s="371"/>
      <c r="C1" s="371"/>
      <c r="D1" s="371"/>
      <c r="R1" s="134"/>
      <c r="S1" s="339"/>
      <c r="T1" s="339"/>
      <c r="U1" s="339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1:37" ht="12.75" customHeight="1" x14ac:dyDescent="0.15">
      <c r="B2" s="135" t="str">
        <f>近豚1!B2&amp;"　（つづき）"</f>
        <v>(1)豚カット肉「Ⅰ」の品目別価格　（つづき）</v>
      </c>
      <c r="C2" s="341"/>
      <c r="D2" s="341"/>
      <c r="R2" s="134"/>
      <c r="S2" s="134"/>
      <c r="T2" s="342"/>
      <c r="U2" s="342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7" ht="12.75" customHeight="1" x14ac:dyDescent="0.15">
      <c r="B3" s="341"/>
      <c r="C3" s="341"/>
      <c r="D3" s="341"/>
      <c r="P3" s="137" t="s">
        <v>87</v>
      </c>
      <c r="R3" s="134"/>
      <c r="S3" s="342"/>
      <c r="T3" s="342"/>
      <c r="U3" s="342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  <c r="AK3" s="134"/>
    </row>
    <row r="4" spans="1:37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1.25" customHeight="1" x14ac:dyDescent="0.15">
      <c r="A5" s="155"/>
      <c r="B5" s="530"/>
      <c r="C5" s="531" t="s">
        <v>260</v>
      </c>
      <c r="D5" s="532"/>
      <c r="E5" s="533" t="s">
        <v>227</v>
      </c>
      <c r="F5" s="534"/>
      <c r="G5" s="534"/>
      <c r="H5" s="532"/>
      <c r="I5" s="533" t="s">
        <v>345</v>
      </c>
      <c r="J5" s="534"/>
      <c r="K5" s="534"/>
      <c r="L5" s="532"/>
      <c r="M5" s="533" t="s">
        <v>229</v>
      </c>
      <c r="N5" s="534"/>
      <c r="O5" s="534"/>
      <c r="P5" s="532"/>
      <c r="R5" s="134"/>
      <c r="S5" s="355"/>
      <c r="T5" s="535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134"/>
      <c r="AI5" s="134"/>
      <c r="AJ5" s="134"/>
      <c r="AK5" s="134"/>
    </row>
    <row r="6" spans="1:37" ht="11.25" customHeight="1" x14ac:dyDescent="0.15">
      <c r="A6" s="155"/>
      <c r="B6" s="537" t="s">
        <v>346</v>
      </c>
      <c r="C6" s="534"/>
      <c r="D6" s="532"/>
      <c r="E6" s="538" t="s">
        <v>139</v>
      </c>
      <c r="F6" s="538" t="s">
        <v>96</v>
      </c>
      <c r="G6" s="539" t="s">
        <v>175</v>
      </c>
      <c r="H6" s="538" t="s">
        <v>98</v>
      </c>
      <c r="I6" s="538" t="s">
        <v>139</v>
      </c>
      <c r="J6" s="538" t="s">
        <v>96</v>
      </c>
      <c r="K6" s="539" t="s">
        <v>175</v>
      </c>
      <c r="L6" s="538" t="s">
        <v>98</v>
      </c>
      <c r="M6" s="538" t="s">
        <v>139</v>
      </c>
      <c r="N6" s="538" t="s">
        <v>96</v>
      </c>
      <c r="O6" s="539" t="s">
        <v>175</v>
      </c>
      <c r="P6" s="538" t="s">
        <v>98</v>
      </c>
      <c r="R6" s="134"/>
      <c r="S6" s="536"/>
      <c r="T6" s="536"/>
      <c r="U6" s="536"/>
      <c r="V6" s="540"/>
      <c r="W6" s="540"/>
      <c r="X6" s="541"/>
      <c r="Y6" s="540"/>
      <c r="Z6" s="540"/>
      <c r="AA6" s="540"/>
      <c r="AB6" s="541"/>
      <c r="AC6" s="540"/>
      <c r="AD6" s="540"/>
      <c r="AE6" s="540"/>
      <c r="AF6" s="541"/>
      <c r="AG6" s="540"/>
      <c r="AH6" s="134"/>
      <c r="AI6" s="134"/>
      <c r="AJ6" s="134"/>
      <c r="AK6" s="134"/>
    </row>
    <row r="7" spans="1:37" ht="11.25" customHeight="1" x14ac:dyDescent="0.15">
      <c r="A7" s="155"/>
      <c r="B7" s="157"/>
      <c r="C7" s="134">
        <v>22</v>
      </c>
      <c r="D7" s="155"/>
      <c r="E7" s="354">
        <v>420</v>
      </c>
      <c r="F7" s="354">
        <v>693</v>
      </c>
      <c r="G7" s="354">
        <v>534</v>
      </c>
      <c r="H7" s="354">
        <v>7069421</v>
      </c>
      <c r="I7" s="354">
        <v>851</v>
      </c>
      <c r="J7" s="354">
        <v>1313</v>
      </c>
      <c r="K7" s="354">
        <v>1053</v>
      </c>
      <c r="L7" s="354">
        <v>465818</v>
      </c>
      <c r="M7" s="354">
        <v>562</v>
      </c>
      <c r="N7" s="354">
        <v>933</v>
      </c>
      <c r="O7" s="354">
        <v>699</v>
      </c>
      <c r="P7" s="357">
        <v>9083229</v>
      </c>
      <c r="R7" s="134"/>
      <c r="S7" s="138"/>
      <c r="T7" s="134"/>
      <c r="U7" s="134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134"/>
      <c r="AI7" s="134"/>
      <c r="AJ7" s="134"/>
      <c r="AK7" s="134"/>
    </row>
    <row r="8" spans="1:37" ht="11.25" customHeight="1" x14ac:dyDescent="0.15">
      <c r="A8" s="155"/>
      <c r="B8" s="157"/>
      <c r="C8" s="134">
        <v>23</v>
      </c>
      <c r="D8" s="155"/>
      <c r="E8" s="158">
        <v>420</v>
      </c>
      <c r="F8" s="158">
        <v>735</v>
      </c>
      <c r="G8" s="159">
        <v>574.69940034563444</v>
      </c>
      <c r="H8" s="158">
        <v>7410159.4999999972</v>
      </c>
      <c r="I8" s="158">
        <v>808.5</v>
      </c>
      <c r="J8" s="158">
        <v>1291.5</v>
      </c>
      <c r="K8" s="158">
        <v>1052.0986597827832</v>
      </c>
      <c r="L8" s="158">
        <v>444126.69999999978</v>
      </c>
      <c r="M8" s="158">
        <v>525</v>
      </c>
      <c r="N8" s="158">
        <v>936.6</v>
      </c>
      <c r="O8" s="158">
        <v>732.09298720436493</v>
      </c>
      <c r="P8" s="159">
        <v>9146832.6000000127</v>
      </c>
      <c r="R8" s="134"/>
      <c r="S8" s="138"/>
      <c r="T8" s="134"/>
      <c r="U8" s="134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134"/>
      <c r="AI8" s="134"/>
      <c r="AJ8" s="134"/>
      <c r="AK8" s="134"/>
    </row>
    <row r="9" spans="1:37" ht="11.25" customHeight="1" x14ac:dyDescent="0.15">
      <c r="A9" s="134"/>
      <c r="B9" s="358" t="s">
        <v>264</v>
      </c>
      <c r="C9" s="150">
        <v>24</v>
      </c>
      <c r="D9" s="160" t="s">
        <v>265</v>
      </c>
      <c r="E9" s="238">
        <v>388.5</v>
      </c>
      <c r="F9" s="238">
        <v>714</v>
      </c>
      <c r="G9" s="238">
        <v>491</v>
      </c>
      <c r="H9" s="238">
        <v>7338781.8999999985</v>
      </c>
      <c r="I9" s="238">
        <v>819</v>
      </c>
      <c r="J9" s="238">
        <v>1312.5</v>
      </c>
      <c r="K9" s="238">
        <v>954</v>
      </c>
      <c r="L9" s="238">
        <v>490065.39999999997</v>
      </c>
      <c r="M9" s="238">
        <v>541.80000000000007</v>
      </c>
      <c r="N9" s="238">
        <v>843.15000000000009</v>
      </c>
      <c r="O9" s="238">
        <v>652</v>
      </c>
      <c r="P9" s="240">
        <v>8993387.6000000015</v>
      </c>
      <c r="R9" s="134"/>
      <c r="S9" s="138"/>
      <c r="T9" s="134"/>
      <c r="U9" s="134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34"/>
      <c r="AI9" s="134"/>
      <c r="AJ9" s="134"/>
      <c r="AK9" s="134"/>
    </row>
    <row r="10" spans="1:37" ht="11.25" customHeight="1" x14ac:dyDescent="0.15">
      <c r="A10" s="134"/>
      <c r="B10" s="213"/>
      <c r="C10" s="355">
        <v>8</v>
      </c>
      <c r="D10" s="357"/>
      <c r="E10" s="354">
        <v>503.89499999999998</v>
      </c>
      <c r="F10" s="354">
        <v>661.5</v>
      </c>
      <c r="G10" s="354">
        <v>566.22894617220527</v>
      </c>
      <c r="H10" s="354">
        <v>527892.1</v>
      </c>
      <c r="I10" s="354">
        <v>976.5</v>
      </c>
      <c r="J10" s="354">
        <v>1218</v>
      </c>
      <c r="K10" s="354">
        <v>1083.5267769167267</v>
      </c>
      <c r="L10" s="354">
        <v>35531.700000000004</v>
      </c>
      <c r="M10" s="354">
        <v>712.00500000000011</v>
      </c>
      <c r="N10" s="354">
        <v>836.85</v>
      </c>
      <c r="O10" s="354">
        <v>770.09927474996755</v>
      </c>
      <c r="P10" s="357">
        <v>709473.1</v>
      </c>
      <c r="R10" s="134"/>
      <c r="S10" s="253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134"/>
      <c r="AI10" s="134"/>
      <c r="AJ10" s="134"/>
      <c r="AK10" s="134"/>
    </row>
    <row r="11" spans="1:37" ht="11.25" customHeight="1" x14ac:dyDescent="0.15">
      <c r="A11" s="134"/>
      <c r="B11" s="213"/>
      <c r="C11" s="355">
        <v>9</v>
      </c>
      <c r="D11" s="357"/>
      <c r="E11" s="354">
        <v>451.5</v>
      </c>
      <c r="F11" s="354">
        <v>630</v>
      </c>
      <c r="G11" s="354">
        <v>551.62157617099922</v>
      </c>
      <c r="H11" s="354">
        <v>526284.4</v>
      </c>
      <c r="I11" s="354">
        <v>849.97500000000002</v>
      </c>
      <c r="J11" s="354">
        <v>1155</v>
      </c>
      <c r="K11" s="354">
        <v>1062.8546385654693</v>
      </c>
      <c r="L11" s="354">
        <v>33753</v>
      </c>
      <c r="M11" s="354">
        <v>576.45000000000005</v>
      </c>
      <c r="N11" s="354">
        <v>787.5</v>
      </c>
      <c r="O11" s="354">
        <v>698.03882301000931</v>
      </c>
      <c r="P11" s="357">
        <v>729409.39999999991</v>
      </c>
      <c r="R11" s="134"/>
      <c r="S11" s="253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134"/>
      <c r="AI11" s="134"/>
      <c r="AJ11" s="134"/>
      <c r="AK11" s="134"/>
    </row>
    <row r="12" spans="1:37" ht="11.25" customHeight="1" x14ac:dyDescent="0.15">
      <c r="A12" s="134"/>
      <c r="B12" s="213"/>
      <c r="C12" s="355">
        <v>10</v>
      </c>
      <c r="D12" s="357"/>
      <c r="E12" s="354">
        <v>409.5</v>
      </c>
      <c r="F12" s="354">
        <v>598.5</v>
      </c>
      <c r="G12" s="357">
        <v>499.65163355795386</v>
      </c>
      <c r="H12" s="354">
        <v>671251.50000000012</v>
      </c>
      <c r="I12" s="354">
        <v>871.5</v>
      </c>
      <c r="J12" s="354">
        <v>1102.5</v>
      </c>
      <c r="K12" s="354">
        <v>983.03663917998733</v>
      </c>
      <c r="L12" s="354">
        <v>45446.3</v>
      </c>
      <c r="M12" s="354">
        <v>550.20000000000005</v>
      </c>
      <c r="N12" s="354">
        <v>721.35</v>
      </c>
      <c r="O12" s="354">
        <v>625.44727427440387</v>
      </c>
      <c r="P12" s="357">
        <v>778368.00000000012</v>
      </c>
      <c r="R12" s="134"/>
      <c r="S12" s="253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134"/>
      <c r="AI12" s="134"/>
      <c r="AJ12" s="134"/>
      <c r="AK12" s="134"/>
    </row>
    <row r="13" spans="1:37" ht="11.25" customHeight="1" x14ac:dyDescent="0.15">
      <c r="A13" s="134"/>
      <c r="B13" s="213"/>
      <c r="C13" s="355">
        <v>11</v>
      </c>
      <c r="D13" s="357"/>
      <c r="E13" s="354">
        <v>388.5</v>
      </c>
      <c r="F13" s="354">
        <v>514.5</v>
      </c>
      <c r="G13" s="354">
        <v>463.87761978376034</v>
      </c>
      <c r="H13" s="354">
        <v>682661.39999999991</v>
      </c>
      <c r="I13" s="354">
        <v>819</v>
      </c>
      <c r="J13" s="354">
        <v>997.5</v>
      </c>
      <c r="K13" s="354">
        <v>913.61139958942158</v>
      </c>
      <c r="L13" s="354">
        <v>44632.899999999994</v>
      </c>
      <c r="M13" s="354">
        <v>541.80000000000007</v>
      </c>
      <c r="N13" s="354">
        <v>641.55000000000007</v>
      </c>
      <c r="O13" s="354">
        <v>574.36341326743502</v>
      </c>
      <c r="P13" s="357">
        <v>790526.69999999984</v>
      </c>
      <c r="R13" s="134"/>
      <c r="S13" s="253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134"/>
      <c r="AI13" s="134"/>
      <c r="AJ13" s="134"/>
      <c r="AK13" s="134"/>
    </row>
    <row r="14" spans="1:37" ht="11.25" customHeight="1" x14ac:dyDescent="0.15">
      <c r="A14" s="134"/>
      <c r="B14" s="213"/>
      <c r="C14" s="355">
        <v>12</v>
      </c>
      <c r="D14" s="357"/>
      <c r="E14" s="354">
        <v>388.5</v>
      </c>
      <c r="F14" s="354">
        <v>567</v>
      </c>
      <c r="G14" s="354">
        <v>485.09948501588724</v>
      </c>
      <c r="H14" s="354">
        <v>699570.29999999993</v>
      </c>
      <c r="I14" s="354">
        <v>826.35</v>
      </c>
      <c r="J14" s="354">
        <v>1134</v>
      </c>
      <c r="K14" s="354">
        <v>968.70406498061675</v>
      </c>
      <c r="L14" s="354">
        <v>39131.1</v>
      </c>
      <c r="M14" s="354">
        <v>557.55000000000007</v>
      </c>
      <c r="N14" s="354">
        <v>773.85</v>
      </c>
      <c r="O14" s="354">
        <v>683.38741922321833</v>
      </c>
      <c r="P14" s="357">
        <v>811756.20000000007</v>
      </c>
      <c r="R14" s="134"/>
      <c r="S14" s="253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134"/>
      <c r="AI14" s="134"/>
      <c r="AJ14" s="134"/>
      <c r="AK14" s="134"/>
    </row>
    <row r="15" spans="1:37" ht="11.25" customHeight="1" x14ac:dyDescent="0.15">
      <c r="A15" s="134"/>
      <c r="B15" s="213" t="s">
        <v>266</v>
      </c>
      <c r="C15" s="355">
        <v>1</v>
      </c>
      <c r="D15" s="357" t="s">
        <v>319</v>
      </c>
      <c r="E15" s="354">
        <v>399</v>
      </c>
      <c r="F15" s="354">
        <v>525</v>
      </c>
      <c r="G15" s="354">
        <v>473.07966387870329</v>
      </c>
      <c r="H15" s="354">
        <v>666243.6</v>
      </c>
      <c r="I15" s="354">
        <v>840</v>
      </c>
      <c r="J15" s="354">
        <v>1050</v>
      </c>
      <c r="K15" s="354">
        <v>938.49385349333227</v>
      </c>
      <c r="L15" s="354">
        <v>46951.500000000007</v>
      </c>
      <c r="M15" s="354">
        <v>540.75</v>
      </c>
      <c r="N15" s="354">
        <v>678.30000000000007</v>
      </c>
      <c r="O15" s="354">
        <v>592.89464556399832</v>
      </c>
      <c r="P15" s="357">
        <v>679202.49999999988</v>
      </c>
      <c r="R15" s="134"/>
      <c r="S15" s="253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5"/>
      <c r="AF15" s="355"/>
      <c r="AG15" s="355"/>
      <c r="AH15" s="134"/>
      <c r="AI15" s="134"/>
      <c r="AJ15" s="134"/>
      <c r="AK15" s="134"/>
    </row>
    <row r="16" spans="1:37" ht="11.25" customHeight="1" x14ac:dyDescent="0.15">
      <c r="A16" s="134"/>
      <c r="B16" s="213"/>
      <c r="C16" s="355">
        <v>2</v>
      </c>
      <c r="D16" s="357"/>
      <c r="E16" s="354">
        <v>399</v>
      </c>
      <c r="F16" s="354">
        <v>525</v>
      </c>
      <c r="G16" s="354">
        <v>473.49895635177461</v>
      </c>
      <c r="H16" s="354">
        <v>630873.59999999998</v>
      </c>
      <c r="I16" s="354">
        <v>819</v>
      </c>
      <c r="J16" s="354">
        <v>1050</v>
      </c>
      <c r="K16" s="354">
        <v>942.72626856710849</v>
      </c>
      <c r="L16" s="354">
        <v>46655.700000000004</v>
      </c>
      <c r="M16" s="354">
        <v>547.05000000000007</v>
      </c>
      <c r="N16" s="354">
        <v>693</v>
      </c>
      <c r="O16" s="354">
        <v>610.02314926693441</v>
      </c>
      <c r="P16" s="357">
        <v>664576.30000000005</v>
      </c>
      <c r="R16" s="134"/>
      <c r="S16" s="253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134"/>
      <c r="AI16" s="134"/>
      <c r="AJ16" s="134"/>
      <c r="AK16" s="134"/>
    </row>
    <row r="17" spans="1:37" ht="11.25" customHeight="1" x14ac:dyDescent="0.15">
      <c r="A17" s="134"/>
      <c r="B17" s="213"/>
      <c r="C17" s="355">
        <v>3</v>
      </c>
      <c r="D17" s="357"/>
      <c r="E17" s="354">
        <v>420</v>
      </c>
      <c r="F17" s="354">
        <v>572.25</v>
      </c>
      <c r="G17" s="354">
        <v>500.0949385219638</v>
      </c>
      <c r="H17" s="354">
        <v>602553.89999999991</v>
      </c>
      <c r="I17" s="354">
        <v>840</v>
      </c>
      <c r="J17" s="354">
        <v>1071</v>
      </c>
      <c r="K17" s="354">
        <v>960.09927856361219</v>
      </c>
      <c r="L17" s="354">
        <v>41585.599999999991</v>
      </c>
      <c r="M17" s="354">
        <v>555.45000000000005</v>
      </c>
      <c r="N17" s="354">
        <v>724.5</v>
      </c>
      <c r="O17" s="354">
        <v>641.11245878632349</v>
      </c>
      <c r="P17" s="357">
        <v>618998</v>
      </c>
      <c r="R17" s="134"/>
      <c r="S17" s="253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134"/>
      <c r="AI17" s="134"/>
      <c r="AJ17" s="134"/>
      <c r="AK17" s="134"/>
    </row>
    <row r="18" spans="1:37" ht="11.25" customHeight="1" x14ac:dyDescent="0.15">
      <c r="A18" s="134"/>
      <c r="B18" s="308"/>
      <c r="C18" s="368">
        <v>4</v>
      </c>
      <c r="D18" s="360"/>
      <c r="E18" s="359">
        <v>450.97500000000002</v>
      </c>
      <c r="F18" s="359">
        <v>630</v>
      </c>
      <c r="G18" s="359">
        <v>520.66414870762344</v>
      </c>
      <c r="H18" s="359">
        <v>743102</v>
      </c>
      <c r="I18" s="359">
        <v>871.5</v>
      </c>
      <c r="J18" s="359">
        <v>1155</v>
      </c>
      <c r="K18" s="359">
        <v>986.0479989294123</v>
      </c>
      <c r="L18" s="359">
        <v>43905.299999999996</v>
      </c>
      <c r="M18" s="359">
        <v>575.4</v>
      </c>
      <c r="N18" s="359">
        <v>793.80000000000007</v>
      </c>
      <c r="O18" s="359">
        <v>657.44309272275677</v>
      </c>
      <c r="P18" s="360">
        <v>679567.29999999993</v>
      </c>
      <c r="R18" s="134"/>
      <c r="S18" s="253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134"/>
      <c r="AI18" s="134"/>
      <c r="AJ18" s="134"/>
      <c r="AK18" s="134"/>
    </row>
    <row r="19" spans="1:37" ht="11.25" customHeight="1" x14ac:dyDescent="0.15">
      <c r="A19" s="155"/>
      <c r="B19" s="542"/>
      <c r="C19" s="296">
        <v>41365</v>
      </c>
      <c r="D19" s="357"/>
      <c r="E19" s="354">
        <v>462</v>
      </c>
      <c r="F19" s="354">
        <v>556.5</v>
      </c>
      <c r="G19" s="354">
        <v>506.00033761213126</v>
      </c>
      <c r="H19" s="354">
        <v>60124.7</v>
      </c>
      <c r="I19" s="354">
        <v>892.5</v>
      </c>
      <c r="J19" s="354">
        <v>1039.5</v>
      </c>
      <c r="K19" s="354">
        <v>993.00574050165972</v>
      </c>
      <c r="L19" s="354">
        <v>4510.2</v>
      </c>
      <c r="M19" s="354">
        <v>580.65</v>
      </c>
      <c r="N19" s="354">
        <v>647.95500000000004</v>
      </c>
      <c r="O19" s="354">
        <v>597.27187719161532</v>
      </c>
      <c r="P19" s="354">
        <v>54248.6</v>
      </c>
      <c r="R19" s="134"/>
      <c r="S19" s="253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134"/>
      <c r="AI19" s="134"/>
      <c r="AJ19" s="134"/>
      <c r="AK19" s="134"/>
    </row>
    <row r="20" spans="1:37" ht="11.25" customHeight="1" x14ac:dyDescent="0.15">
      <c r="A20" s="155"/>
      <c r="B20" s="213"/>
      <c r="C20" s="296">
        <v>41366</v>
      </c>
      <c r="D20" s="357"/>
      <c r="E20" s="354">
        <v>462</v>
      </c>
      <c r="F20" s="354">
        <v>556.5</v>
      </c>
      <c r="G20" s="354">
        <v>499.48000186938145</v>
      </c>
      <c r="H20" s="354">
        <v>14450.8</v>
      </c>
      <c r="I20" s="241">
        <v>892.5</v>
      </c>
      <c r="J20" s="241">
        <v>1101.8700000000001</v>
      </c>
      <c r="K20" s="241">
        <v>960.65769230769251</v>
      </c>
      <c r="L20" s="354">
        <v>293.5</v>
      </c>
      <c r="M20" s="354">
        <v>579.6</v>
      </c>
      <c r="N20" s="354">
        <v>661.5</v>
      </c>
      <c r="O20" s="354">
        <v>601.33989602387601</v>
      </c>
      <c r="P20" s="354">
        <v>18081.5</v>
      </c>
      <c r="R20" s="134"/>
      <c r="S20" s="253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134"/>
      <c r="AI20" s="134"/>
      <c r="AJ20" s="134"/>
      <c r="AK20" s="134"/>
    </row>
    <row r="21" spans="1:37" ht="11.25" customHeight="1" x14ac:dyDescent="0.15">
      <c r="A21" s="155"/>
      <c r="B21" s="213"/>
      <c r="C21" s="296">
        <v>41367</v>
      </c>
      <c r="D21" s="357"/>
      <c r="E21" s="354">
        <v>462</v>
      </c>
      <c r="F21" s="354">
        <v>556.5</v>
      </c>
      <c r="G21" s="354">
        <v>504.20402053036798</v>
      </c>
      <c r="H21" s="354">
        <v>28175</v>
      </c>
      <c r="I21" s="354">
        <v>892.5</v>
      </c>
      <c r="J21" s="354">
        <v>1050</v>
      </c>
      <c r="K21" s="354">
        <v>947.1673003802282</v>
      </c>
      <c r="L21" s="354">
        <v>1600.2</v>
      </c>
      <c r="M21" s="354">
        <v>575.4</v>
      </c>
      <c r="N21" s="354">
        <v>649.005</v>
      </c>
      <c r="O21" s="354">
        <v>609.00467160269966</v>
      </c>
      <c r="P21" s="354">
        <v>25429.200000000001</v>
      </c>
      <c r="R21" s="134"/>
      <c r="S21" s="253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134"/>
      <c r="AI21" s="134"/>
      <c r="AJ21" s="134"/>
      <c r="AK21" s="134"/>
    </row>
    <row r="22" spans="1:37" ht="11.25" customHeight="1" x14ac:dyDescent="0.15">
      <c r="A22" s="155"/>
      <c r="B22" s="213"/>
      <c r="C22" s="296">
        <v>41368</v>
      </c>
      <c r="D22" s="357"/>
      <c r="E22" s="354">
        <v>462</v>
      </c>
      <c r="F22" s="354">
        <v>556.5</v>
      </c>
      <c r="G22" s="354">
        <v>512.55736992487209</v>
      </c>
      <c r="H22" s="354">
        <v>12955.5</v>
      </c>
      <c r="I22" s="354">
        <v>892.5</v>
      </c>
      <c r="J22" s="354">
        <v>1071</v>
      </c>
      <c r="K22" s="354">
        <v>945.24761665830431</v>
      </c>
      <c r="L22" s="354">
        <v>445.8</v>
      </c>
      <c r="M22" s="354">
        <v>575.4</v>
      </c>
      <c r="N22" s="354">
        <v>659.4</v>
      </c>
      <c r="O22" s="354">
        <v>608.60796836578743</v>
      </c>
      <c r="P22" s="354">
        <v>19968.900000000001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1:37" ht="11.25" customHeight="1" x14ac:dyDescent="0.15">
      <c r="A23" s="155"/>
      <c r="B23" s="213"/>
      <c r="C23" s="296">
        <v>41369</v>
      </c>
      <c r="D23" s="357"/>
      <c r="E23" s="354">
        <v>450.97500000000002</v>
      </c>
      <c r="F23" s="354">
        <v>546</v>
      </c>
      <c r="G23" s="354">
        <v>502.6123630539243</v>
      </c>
      <c r="H23" s="354">
        <v>32862.9</v>
      </c>
      <c r="I23" s="354">
        <v>892.5</v>
      </c>
      <c r="J23" s="354">
        <v>1039.5</v>
      </c>
      <c r="K23" s="354">
        <v>951.14904596183919</v>
      </c>
      <c r="L23" s="354">
        <v>2059.9</v>
      </c>
      <c r="M23" s="354">
        <v>575.4</v>
      </c>
      <c r="N23" s="354">
        <v>661.5</v>
      </c>
      <c r="O23" s="354">
        <v>618.49358958584537</v>
      </c>
      <c r="P23" s="354">
        <v>26616.7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1:37" ht="11.25" customHeight="1" x14ac:dyDescent="0.15">
      <c r="A24" s="155"/>
      <c r="B24" s="213"/>
      <c r="C24" s="296">
        <v>41372</v>
      </c>
      <c r="D24" s="357"/>
      <c r="E24" s="354">
        <v>450.97500000000002</v>
      </c>
      <c r="F24" s="354">
        <v>546</v>
      </c>
      <c r="G24" s="354">
        <v>510.94744347448017</v>
      </c>
      <c r="H24" s="354">
        <v>67982</v>
      </c>
      <c r="I24" s="354">
        <v>892.5</v>
      </c>
      <c r="J24" s="354">
        <v>1039.5</v>
      </c>
      <c r="K24" s="354">
        <v>965.22485595875878</v>
      </c>
      <c r="L24" s="354">
        <v>4158.6000000000004</v>
      </c>
      <c r="M24" s="354">
        <v>591.15</v>
      </c>
      <c r="N24" s="354">
        <v>658.35</v>
      </c>
      <c r="O24" s="354">
        <v>629.87021877893085</v>
      </c>
      <c r="P24" s="354">
        <v>55580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1:37" ht="11.25" customHeight="1" x14ac:dyDescent="0.15">
      <c r="A25" s="155"/>
      <c r="B25" s="213"/>
      <c r="C25" s="296">
        <v>41373</v>
      </c>
      <c r="D25" s="357"/>
      <c r="E25" s="354">
        <v>451.5</v>
      </c>
      <c r="F25" s="354">
        <v>556.5</v>
      </c>
      <c r="G25" s="354">
        <v>504.36532658261791</v>
      </c>
      <c r="H25" s="354">
        <v>17110</v>
      </c>
      <c r="I25" s="354">
        <v>892.5</v>
      </c>
      <c r="J25" s="354">
        <v>1050</v>
      </c>
      <c r="K25" s="354">
        <v>954.92219215155603</v>
      </c>
      <c r="L25" s="354">
        <v>1087.5999999999999</v>
      </c>
      <c r="M25" s="354">
        <v>597.45000000000005</v>
      </c>
      <c r="N25" s="354">
        <v>672</v>
      </c>
      <c r="O25" s="354">
        <v>632.53291399034617</v>
      </c>
      <c r="P25" s="354">
        <v>20598.5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1:37" ht="11.25" customHeight="1" x14ac:dyDescent="0.15">
      <c r="A26" s="155"/>
      <c r="B26" s="213"/>
      <c r="C26" s="296">
        <v>41374</v>
      </c>
      <c r="D26" s="357"/>
      <c r="E26" s="354">
        <v>451.5</v>
      </c>
      <c r="F26" s="354">
        <v>561.75</v>
      </c>
      <c r="G26" s="354">
        <v>508.01562994797592</v>
      </c>
      <c r="H26" s="354">
        <v>32207</v>
      </c>
      <c r="I26" s="354">
        <v>892.5</v>
      </c>
      <c r="J26" s="354">
        <v>1050</v>
      </c>
      <c r="K26" s="354">
        <v>946.21035242290759</v>
      </c>
      <c r="L26" s="354">
        <v>609.70000000000005</v>
      </c>
      <c r="M26" s="354">
        <v>597.45000000000005</v>
      </c>
      <c r="N26" s="354">
        <v>686.7</v>
      </c>
      <c r="O26" s="354">
        <v>635.24857364371928</v>
      </c>
      <c r="P26" s="354">
        <v>27682.3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</row>
    <row r="27" spans="1:37" ht="11.25" customHeight="1" x14ac:dyDescent="0.15">
      <c r="A27" s="155"/>
      <c r="B27" s="213"/>
      <c r="C27" s="296">
        <v>41375</v>
      </c>
      <c r="D27" s="357"/>
      <c r="E27" s="354">
        <v>450.97500000000002</v>
      </c>
      <c r="F27" s="354">
        <v>572.25</v>
      </c>
      <c r="G27" s="354">
        <v>505.59882838727003</v>
      </c>
      <c r="H27" s="354">
        <v>16631.5</v>
      </c>
      <c r="I27" s="354">
        <v>892.5</v>
      </c>
      <c r="J27" s="354">
        <v>997.5</v>
      </c>
      <c r="K27" s="354">
        <v>963.28074506283667</v>
      </c>
      <c r="L27" s="354">
        <v>776.8</v>
      </c>
      <c r="M27" s="354">
        <v>597.45000000000005</v>
      </c>
      <c r="N27" s="354">
        <v>695.1</v>
      </c>
      <c r="O27" s="354">
        <v>636.37564203872</v>
      </c>
      <c r="P27" s="354">
        <v>20022.599999999999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</row>
    <row r="28" spans="1:37" ht="11.25" customHeight="1" x14ac:dyDescent="0.15">
      <c r="A28" s="155"/>
      <c r="B28" s="213"/>
      <c r="C28" s="296">
        <v>41376</v>
      </c>
      <c r="D28" s="357"/>
      <c r="E28" s="354">
        <v>471.97500000000002</v>
      </c>
      <c r="F28" s="354">
        <v>556.5</v>
      </c>
      <c r="G28" s="354">
        <v>506.19063809791334</v>
      </c>
      <c r="H28" s="354">
        <v>21225</v>
      </c>
      <c r="I28" s="354">
        <v>871.5</v>
      </c>
      <c r="J28" s="354">
        <v>1029</v>
      </c>
      <c r="K28" s="354">
        <v>955.67299771167063</v>
      </c>
      <c r="L28" s="354">
        <v>735</v>
      </c>
      <c r="M28" s="354">
        <v>605.85</v>
      </c>
      <c r="N28" s="354">
        <v>695.1</v>
      </c>
      <c r="O28" s="354">
        <v>642.68725354985349</v>
      </c>
      <c r="P28" s="354">
        <v>16525.3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</row>
    <row r="29" spans="1:37" ht="11.25" customHeight="1" x14ac:dyDescent="0.15">
      <c r="A29" s="155"/>
      <c r="B29" s="213"/>
      <c r="C29" s="296">
        <v>41379</v>
      </c>
      <c r="D29" s="357"/>
      <c r="E29" s="354">
        <v>483</v>
      </c>
      <c r="F29" s="354">
        <v>583.80000000000007</v>
      </c>
      <c r="G29" s="354">
        <v>516.42982815630921</v>
      </c>
      <c r="H29" s="354">
        <v>84222.399999999994</v>
      </c>
      <c r="I29" s="354">
        <v>924</v>
      </c>
      <c r="J29" s="354">
        <v>1071</v>
      </c>
      <c r="K29" s="354">
        <v>970.40600181323668</v>
      </c>
      <c r="L29" s="354">
        <v>7879.2</v>
      </c>
      <c r="M29" s="354">
        <v>638.4</v>
      </c>
      <c r="N29" s="354">
        <v>709.80000000000007</v>
      </c>
      <c r="O29" s="354">
        <v>663.56365139146874</v>
      </c>
      <c r="P29" s="354">
        <v>65549.3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</row>
    <row r="30" spans="1:37" ht="11.25" customHeight="1" x14ac:dyDescent="0.15">
      <c r="A30" s="155"/>
      <c r="B30" s="213"/>
      <c r="C30" s="296">
        <v>41380</v>
      </c>
      <c r="D30" s="357"/>
      <c r="E30" s="354">
        <v>483</v>
      </c>
      <c r="F30" s="354">
        <v>583.80000000000007</v>
      </c>
      <c r="G30" s="354">
        <v>511.89162216807517</v>
      </c>
      <c r="H30" s="354">
        <v>17111</v>
      </c>
      <c r="I30" s="354">
        <v>945</v>
      </c>
      <c r="J30" s="354">
        <v>1039.5</v>
      </c>
      <c r="K30" s="354">
        <v>980.89493670886054</v>
      </c>
      <c r="L30" s="354">
        <v>1454.3</v>
      </c>
      <c r="M30" s="354">
        <v>661.5</v>
      </c>
      <c r="N30" s="354">
        <v>737.1</v>
      </c>
      <c r="O30" s="354">
        <v>677.00459831268518</v>
      </c>
      <c r="P30" s="354">
        <v>21556.5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</row>
    <row r="31" spans="1:37" ht="11.25" customHeight="1" x14ac:dyDescent="0.15">
      <c r="A31" s="155"/>
      <c r="B31" s="213"/>
      <c r="C31" s="296">
        <v>41381</v>
      </c>
      <c r="D31" s="357"/>
      <c r="E31" s="354">
        <v>483</v>
      </c>
      <c r="F31" s="354">
        <v>577.5</v>
      </c>
      <c r="G31" s="354">
        <v>521.32462386669044</v>
      </c>
      <c r="H31" s="354">
        <v>30440.9</v>
      </c>
      <c r="I31" s="354">
        <v>966</v>
      </c>
      <c r="J31" s="354">
        <v>1039.5</v>
      </c>
      <c r="K31" s="354">
        <v>983.79411124414946</v>
      </c>
      <c r="L31" s="354">
        <v>1676.8</v>
      </c>
      <c r="M31" s="354">
        <v>653.93999999999994</v>
      </c>
      <c r="N31" s="354">
        <v>737.1</v>
      </c>
      <c r="O31" s="354">
        <v>681.7340287266303</v>
      </c>
      <c r="P31" s="354">
        <v>27308.3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1:37" ht="11.25" customHeight="1" x14ac:dyDescent="0.15">
      <c r="A32" s="155"/>
      <c r="B32" s="213"/>
      <c r="C32" s="296">
        <v>41382</v>
      </c>
      <c r="D32" s="357"/>
      <c r="E32" s="354">
        <v>472.5</v>
      </c>
      <c r="F32" s="354">
        <v>577.5</v>
      </c>
      <c r="G32" s="354">
        <v>525.63342248739832</v>
      </c>
      <c r="H32" s="354">
        <v>31907.599999999999</v>
      </c>
      <c r="I32" s="354">
        <v>966</v>
      </c>
      <c r="J32" s="354">
        <v>1029</v>
      </c>
      <c r="K32" s="354">
        <v>997.88171459576779</v>
      </c>
      <c r="L32" s="354">
        <v>1242.7</v>
      </c>
      <c r="M32" s="354">
        <v>661.5</v>
      </c>
      <c r="N32" s="354">
        <v>750.01499999999999</v>
      </c>
      <c r="O32" s="354">
        <v>685.25389773002689</v>
      </c>
      <c r="P32" s="354">
        <v>40967.5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</row>
    <row r="33" spans="1:37" ht="11.25" customHeight="1" x14ac:dyDescent="0.15">
      <c r="A33" s="155"/>
      <c r="B33" s="213"/>
      <c r="C33" s="296">
        <v>41383</v>
      </c>
      <c r="D33" s="357"/>
      <c r="E33" s="354">
        <v>472.5</v>
      </c>
      <c r="F33" s="354">
        <v>577.5</v>
      </c>
      <c r="G33" s="354">
        <v>523.56496756255774</v>
      </c>
      <c r="H33" s="354">
        <v>27221.9</v>
      </c>
      <c r="I33" s="354">
        <v>945</v>
      </c>
      <c r="J33" s="354">
        <v>1050</v>
      </c>
      <c r="K33" s="354">
        <v>1028.6653756777694</v>
      </c>
      <c r="L33" s="354">
        <v>1356.1</v>
      </c>
      <c r="M33" s="354">
        <v>653.93999999999994</v>
      </c>
      <c r="N33" s="354">
        <v>737.1</v>
      </c>
      <c r="O33" s="354">
        <v>683.92698275733801</v>
      </c>
      <c r="P33" s="354">
        <v>19591.3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</row>
    <row r="34" spans="1:37" ht="11.25" customHeight="1" x14ac:dyDescent="0.15">
      <c r="A34" s="155"/>
      <c r="B34" s="213"/>
      <c r="C34" s="296">
        <v>41386</v>
      </c>
      <c r="D34" s="357"/>
      <c r="E34" s="354">
        <v>483</v>
      </c>
      <c r="F34" s="354">
        <v>577.5</v>
      </c>
      <c r="G34" s="354">
        <v>534.10621452634052</v>
      </c>
      <c r="H34" s="354">
        <v>64228.3</v>
      </c>
      <c r="I34" s="354">
        <v>945</v>
      </c>
      <c r="J34" s="354">
        <v>1071</v>
      </c>
      <c r="K34" s="354">
        <v>1013.9167481096655</v>
      </c>
      <c r="L34" s="354">
        <v>3479.9</v>
      </c>
      <c r="M34" s="354">
        <v>672</v>
      </c>
      <c r="N34" s="354">
        <v>750.01499999999999</v>
      </c>
      <c r="O34" s="354">
        <v>697.24765196483577</v>
      </c>
      <c r="P34" s="354">
        <v>56437.7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1:37" ht="11.25" customHeight="1" x14ac:dyDescent="0.15">
      <c r="A35" s="155"/>
      <c r="B35" s="213"/>
      <c r="C35" s="296">
        <v>41387</v>
      </c>
      <c r="D35" s="357"/>
      <c r="E35" s="354">
        <v>497.70000000000005</v>
      </c>
      <c r="F35" s="354">
        <v>577.5</v>
      </c>
      <c r="G35" s="354">
        <v>535.34478323501196</v>
      </c>
      <c r="H35" s="354">
        <v>16763.2</v>
      </c>
      <c r="I35" s="354">
        <v>949.83</v>
      </c>
      <c r="J35" s="354">
        <v>1071</v>
      </c>
      <c r="K35" s="354">
        <v>999.35471229210498</v>
      </c>
      <c r="L35" s="354">
        <v>1207.8</v>
      </c>
      <c r="M35" s="354">
        <v>678.30000000000007</v>
      </c>
      <c r="N35" s="354">
        <v>754.95</v>
      </c>
      <c r="O35" s="354">
        <v>700.39840502909419</v>
      </c>
      <c r="P35" s="354">
        <v>31524.5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</row>
    <row r="36" spans="1:37" ht="11.25" customHeight="1" x14ac:dyDescent="0.15">
      <c r="A36" s="155"/>
      <c r="B36" s="213"/>
      <c r="C36" s="296">
        <v>41388</v>
      </c>
      <c r="D36" s="357"/>
      <c r="E36" s="354">
        <v>493.5</v>
      </c>
      <c r="F36" s="354">
        <v>577.5</v>
      </c>
      <c r="G36" s="354">
        <v>527.18256480451691</v>
      </c>
      <c r="H36" s="354">
        <v>54780.2</v>
      </c>
      <c r="I36" s="354">
        <v>945</v>
      </c>
      <c r="J36" s="354">
        <v>1071</v>
      </c>
      <c r="K36" s="354">
        <v>998.63363171355491</v>
      </c>
      <c r="L36" s="354">
        <v>1914.3</v>
      </c>
      <c r="M36" s="354">
        <v>686.7</v>
      </c>
      <c r="N36" s="354">
        <v>750.75</v>
      </c>
      <c r="O36" s="354">
        <v>714.35044268346189</v>
      </c>
      <c r="P36" s="354">
        <v>27366.799999999999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7" spans="1:37" ht="11.25" customHeight="1" x14ac:dyDescent="0.15">
      <c r="A37" s="155"/>
      <c r="B37" s="213"/>
      <c r="C37" s="296">
        <v>41389</v>
      </c>
      <c r="D37" s="357"/>
      <c r="E37" s="354">
        <v>493.5</v>
      </c>
      <c r="F37" s="354">
        <v>577.5</v>
      </c>
      <c r="G37" s="354">
        <v>534.16007230185107</v>
      </c>
      <c r="H37" s="354">
        <v>18877.900000000001</v>
      </c>
      <c r="I37" s="354">
        <v>949.83</v>
      </c>
      <c r="J37" s="354">
        <v>1081.5</v>
      </c>
      <c r="K37" s="354">
        <v>997.32747603833889</v>
      </c>
      <c r="L37" s="354">
        <v>1357.8</v>
      </c>
      <c r="M37" s="354">
        <v>695.1</v>
      </c>
      <c r="N37" s="354">
        <v>770.7</v>
      </c>
      <c r="O37" s="354">
        <v>720.21086508753865</v>
      </c>
      <c r="P37" s="354">
        <v>26900.9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</row>
    <row r="38" spans="1:37" ht="13.5" customHeight="1" x14ac:dyDescent="0.15">
      <c r="B38" s="154"/>
      <c r="C38" s="296">
        <v>41390</v>
      </c>
      <c r="D38" s="134"/>
      <c r="E38" s="154">
        <v>514.5</v>
      </c>
      <c r="F38" s="154">
        <v>588</v>
      </c>
      <c r="G38" s="154">
        <v>546.03125123354937</v>
      </c>
      <c r="H38" s="154">
        <v>19388.599999999999</v>
      </c>
      <c r="I38" s="154">
        <v>944.79</v>
      </c>
      <c r="J38" s="154">
        <v>1102.5</v>
      </c>
      <c r="K38" s="154">
        <v>994.94828680203068</v>
      </c>
      <c r="L38" s="154">
        <v>869.8</v>
      </c>
      <c r="M38" s="154">
        <v>689.85</v>
      </c>
      <c r="N38" s="154">
        <v>761.25</v>
      </c>
      <c r="O38" s="154">
        <v>726.8880019709286</v>
      </c>
      <c r="P38" s="154">
        <v>15932.8</v>
      </c>
      <c r="Q38" s="15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</row>
    <row r="39" spans="1:37" x14ac:dyDescent="0.15">
      <c r="B39" s="157"/>
      <c r="C39" s="296">
        <v>41394</v>
      </c>
      <c r="D39" s="155"/>
      <c r="E39" s="156">
        <v>525</v>
      </c>
      <c r="F39" s="156">
        <v>630</v>
      </c>
      <c r="G39" s="156">
        <v>557.2942458806084</v>
      </c>
      <c r="H39" s="156">
        <v>74435.600000000006</v>
      </c>
      <c r="I39" s="156">
        <v>944.79</v>
      </c>
      <c r="J39" s="156">
        <v>1155</v>
      </c>
      <c r="K39" s="156">
        <v>1020.8808208366221</v>
      </c>
      <c r="L39" s="156">
        <v>5189.3</v>
      </c>
      <c r="M39" s="156">
        <v>726.6</v>
      </c>
      <c r="N39" s="156">
        <v>793.80000000000007</v>
      </c>
      <c r="O39" s="156">
        <v>770.73401353385896</v>
      </c>
      <c r="P39" s="155">
        <v>61678.1</v>
      </c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</row>
    <row r="40" spans="1:37" x14ac:dyDescent="0.15">
      <c r="B40" s="358"/>
      <c r="C40" s="327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0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1:37" x14ac:dyDescent="0.15"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  <row r="42" spans="1:37" x14ac:dyDescent="0.15">
      <c r="P42" s="355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</row>
    <row r="43" spans="1:37" x14ac:dyDescent="0.15">
      <c r="P43" s="355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1:37" x14ac:dyDescent="0.15">
      <c r="P44" s="355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</row>
    <row r="45" spans="1:37" x14ac:dyDescent="0.15"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</row>
    <row r="46" spans="1:37" x14ac:dyDescent="0.15"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</row>
    <row r="47" spans="1:37" x14ac:dyDescent="0.15"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horizontalDpi="300" verticalDpi="300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>
      <selection activeCell="N30" sqref="N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759" t="s">
        <v>42</v>
      </c>
      <c r="E4" s="760"/>
      <c r="F4" s="760"/>
      <c r="G4" s="760"/>
      <c r="H4" s="761"/>
      <c r="I4" s="33"/>
      <c r="J4" s="33"/>
      <c r="K4" s="759" t="s">
        <v>43</v>
      </c>
      <c r="L4" s="760"/>
      <c r="M4" s="76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62" t="s">
        <v>44</v>
      </c>
      <c r="E5" s="763"/>
      <c r="F5" s="39" t="s">
        <v>45</v>
      </c>
      <c r="G5" s="40" t="s">
        <v>46</v>
      </c>
      <c r="H5" s="764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6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65"/>
      <c r="I6" s="47"/>
      <c r="J6" s="47"/>
      <c r="K6" s="45" t="s">
        <v>58</v>
      </c>
      <c r="L6" s="45" t="s">
        <v>59</v>
      </c>
      <c r="M6" s="76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132" t="s">
        <v>82</v>
      </c>
      <c r="B7" s="49">
        <v>21</v>
      </c>
      <c r="C7" s="60" t="s">
        <v>83</v>
      </c>
      <c r="D7" s="51">
        <v>2589777.8000000003</v>
      </c>
      <c r="E7" s="96">
        <v>10590736.4</v>
      </c>
      <c r="F7" s="51">
        <v>8526000.9000000004</v>
      </c>
      <c r="G7" s="52">
        <v>9154605.8000000007</v>
      </c>
      <c r="H7" s="51">
        <v>30861120.900000002</v>
      </c>
      <c r="I7" s="51">
        <v>10709193</v>
      </c>
      <c r="J7" s="51">
        <v>41570313.900000006</v>
      </c>
      <c r="K7" s="51">
        <v>102982607</v>
      </c>
      <c r="L7" s="51">
        <v>6093956.6000000006</v>
      </c>
      <c r="M7" s="51">
        <v>109076563.59999999</v>
      </c>
      <c r="N7" s="51">
        <v>16594990</v>
      </c>
      <c r="O7" s="51">
        <v>125671553.59999999</v>
      </c>
      <c r="P7" s="51">
        <v>167241867.5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22</v>
      </c>
      <c r="C8" s="54" t="s">
        <v>60</v>
      </c>
      <c r="D8" s="51">
        <v>2685467</v>
      </c>
      <c r="E8" s="52">
        <v>9288265</v>
      </c>
      <c r="F8" s="51">
        <v>6593574</v>
      </c>
      <c r="G8" s="51">
        <v>8600921</v>
      </c>
      <c r="H8" s="51">
        <v>27168228</v>
      </c>
      <c r="I8" s="51">
        <v>8795719</v>
      </c>
      <c r="J8" s="51">
        <v>35963946</v>
      </c>
      <c r="K8" s="51">
        <v>101453575</v>
      </c>
      <c r="L8" s="51">
        <v>5840535</v>
      </c>
      <c r="M8" s="51">
        <v>107294110</v>
      </c>
      <c r="N8" s="51">
        <v>14024878</v>
      </c>
      <c r="O8" s="51">
        <v>121318989</v>
      </c>
      <c r="P8" s="52">
        <v>157282935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23</v>
      </c>
      <c r="C9" s="54" t="s">
        <v>60</v>
      </c>
      <c r="D9" s="51">
        <v>2915901</v>
      </c>
      <c r="E9" s="51">
        <v>8106240</v>
      </c>
      <c r="F9" s="51">
        <v>5184372</v>
      </c>
      <c r="G9" s="51">
        <v>4900786</v>
      </c>
      <c r="H9" s="51">
        <v>21107299</v>
      </c>
      <c r="I9" s="51">
        <v>6618420</v>
      </c>
      <c r="J9" s="51">
        <v>27725719</v>
      </c>
      <c r="K9" s="51">
        <v>94912653</v>
      </c>
      <c r="L9" s="51">
        <v>5316442</v>
      </c>
      <c r="M9" s="51">
        <v>100229095</v>
      </c>
      <c r="N9" s="51">
        <v>15158105</v>
      </c>
      <c r="O9" s="51">
        <v>115387200</v>
      </c>
      <c r="P9" s="52">
        <v>143112919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24</v>
      </c>
      <c r="C10" s="57"/>
      <c r="D10" s="59">
        <v>3023477</v>
      </c>
      <c r="E10" s="59">
        <v>10228931</v>
      </c>
      <c r="F10" s="59">
        <v>6402100</v>
      </c>
      <c r="G10" s="59">
        <v>5506481</v>
      </c>
      <c r="H10" s="59">
        <v>25160989</v>
      </c>
      <c r="I10" s="59">
        <v>7027482</v>
      </c>
      <c r="J10" s="59">
        <v>32188471</v>
      </c>
      <c r="K10" s="59">
        <v>96278033</v>
      </c>
      <c r="L10" s="59">
        <v>7130036</v>
      </c>
      <c r="M10" s="59">
        <v>103408069</v>
      </c>
      <c r="N10" s="59">
        <v>19169762</v>
      </c>
      <c r="O10" s="59">
        <v>122577831</v>
      </c>
      <c r="P10" s="58">
        <v>154766302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9</v>
      </c>
      <c r="C11" s="54"/>
      <c r="D11" s="103">
        <v>195879</v>
      </c>
      <c r="E11" s="52">
        <v>503259</v>
      </c>
      <c r="F11" s="51">
        <v>392267</v>
      </c>
      <c r="G11" s="51">
        <v>263607</v>
      </c>
      <c r="H11" s="51">
        <f t="shared" ref="H11:H28" si="0">SUM(D11:G11)</f>
        <v>1355012</v>
      </c>
      <c r="I11" s="51">
        <v>676247</v>
      </c>
      <c r="J11" s="51">
        <f t="shared" ref="J11:J28" si="1">H11+I11</f>
        <v>2031259</v>
      </c>
      <c r="K11" s="51">
        <v>6834725</v>
      </c>
      <c r="L11" s="51">
        <v>394561</v>
      </c>
      <c r="M11" s="51">
        <f t="shared" ref="M11:M28" si="2">K11+L11</f>
        <v>7229286</v>
      </c>
      <c r="N11" s="51">
        <v>1309594</v>
      </c>
      <c r="O11" s="51">
        <f t="shared" ref="O11:O28" si="3">M11+N11</f>
        <v>8538880</v>
      </c>
      <c r="P11" s="52">
        <f t="shared" ref="P11:P28" si="4">J11+O11</f>
        <v>10570139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10</v>
      </c>
      <c r="C12" s="54"/>
      <c r="D12" s="103">
        <v>227048</v>
      </c>
      <c r="E12" s="52">
        <v>533061</v>
      </c>
      <c r="F12" s="51">
        <v>377083</v>
      </c>
      <c r="G12" s="51">
        <v>341024</v>
      </c>
      <c r="H12" s="51">
        <f t="shared" si="0"/>
        <v>1478216</v>
      </c>
      <c r="I12" s="51">
        <v>639358</v>
      </c>
      <c r="J12" s="51">
        <f t="shared" si="1"/>
        <v>2117574</v>
      </c>
      <c r="K12" s="51">
        <v>8355745</v>
      </c>
      <c r="L12" s="51">
        <v>447165</v>
      </c>
      <c r="M12" s="51">
        <f t="shared" si="2"/>
        <v>8802910</v>
      </c>
      <c r="N12" s="51">
        <v>1201921</v>
      </c>
      <c r="O12" s="51">
        <f t="shared" si="3"/>
        <v>10004831</v>
      </c>
      <c r="P12" s="52">
        <f t="shared" si="4"/>
        <v>12122405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11</v>
      </c>
      <c r="C13" s="54"/>
      <c r="D13" s="103">
        <v>234813</v>
      </c>
      <c r="E13" s="52">
        <v>905365</v>
      </c>
      <c r="F13" s="51">
        <v>569187</v>
      </c>
      <c r="G13" s="51">
        <v>411210</v>
      </c>
      <c r="H13" s="51">
        <f t="shared" si="0"/>
        <v>2120575</v>
      </c>
      <c r="I13" s="51">
        <v>580762</v>
      </c>
      <c r="J13" s="51">
        <f t="shared" si="1"/>
        <v>2701337</v>
      </c>
      <c r="K13" s="51">
        <v>8662787</v>
      </c>
      <c r="L13" s="51">
        <v>546326</v>
      </c>
      <c r="M13" s="51">
        <f t="shared" si="2"/>
        <v>9209113</v>
      </c>
      <c r="N13" s="51">
        <v>1101076</v>
      </c>
      <c r="O13" s="51">
        <f t="shared" si="3"/>
        <v>10310189</v>
      </c>
      <c r="P13" s="52">
        <f t="shared" si="4"/>
        <v>13011526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12</v>
      </c>
      <c r="C14" s="54"/>
      <c r="D14" s="103">
        <v>390724</v>
      </c>
      <c r="E14" s="52">
        <v>988478</v>
      </c>
      <c r="F14" s="51">
        <v>492831</v>
      </c>
      <c r="G14" s="51">
        <v>432968</v>
      </c>
      <c r="H14" s="51">
        <f t="shared" si="0"/>
        <v>2305001</v>
      </c>
      <c r="I14" s="51">
        <v>619378</v>
      </c>
      <c r="J14" s="51">
        <f t="shared" si="1"/>
        <v>2924379</v>
      </c>
      <c r="K14" s="51">
        <v>8135522</v>
      </c>
      <c r="L14" s="51">
        <v>575941</v>
      </c>
      <c r="M14" s="51">
        <f t="shared" si="2"/>
        <v>8711463</v>
      </c>
      <c r="N14" s="51">
        <v>1221884</v>
      </c>
      <c r="O14" s="51">
        <f t="shared" si="3"/>
        <v>9933347</v>
      </c>
      <c r="P14" s="52">
        <f t="shared" si="4"/>
        <v>12857726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 t="s">
        <v>77</v>
      </c>
      <c r="B15" s="49">
        <v>1</v>
      </c>
      <c r="C15" s="60" t="s">
        <v>61</v>
      </c>
      <c r="D15" s="103">
        <v>289745.19999999995</v>
      </c>
      <c r="E15" s="51">
        <v>846320.70000000007</v>
      </c>
      <c r="F15" s="51">
        <v>591279.79999999993</v>
      </c>
      <c r="G15" s="51">
        <v>414868.80000000005</v>
      </c>
      <c r="H15" s="51">
        <f t="shared" si="0"/>
        <v>2142214.5</v>
      </c>
      <c r="I15" s="51">
        <v>471896</v>
      </c>
      <c r="J15" s="51">
        <f t="shared" si="1"/>
        <v>2614110.5</v>
      </c>
      <c r="K15" s="51">
        <v>7984815.5000000009</v>
      </c>
      <c r="L15" s="51">
        <v>462334.39999999997</v>
      </c>
      <c r="M15" s="51">
        <f t="shared" si="2"/>
        <v>8447149.9000000004</v>
      </c>
      <c r="N15" s="51">
        <v>1052578.7</v>
      </c>
      <c r="O15" s="51">
        <f t="shared" si="3"/>
        <v>9499728.5999999996</v>
      </c>
      <c r="P15" s="51">
        <f t="shared" si="4"/>
        <v>12113839.1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2</v>
      </c>
      <c r="C16" s="60"/>
      <c r="D16" s="103">
        <v>205940.9</v>
      </c>
      <c r="E16" s="51">
        <v>834859.89999999991</v>
      </c>
      <c r="F16" s="51">
        <v>479317.5</v>
      </c>
      <c r="G16" s="51">
        <v>319150.3</v>
      </c>
      <c r="H16" s="51">
        <f t="shared" si="0"/>
        <v>1839268.5999999999</v>
      </c>
      <c r="I16" s="51">
        <v>509871</v>
      </c>
      <c r="J16" s="51">
        <f t="shared" si="1"/>
        <v>2349139.5999999996</v>
      </c>
      <c r="K16" s="51">
        <v>8138672.8999999994</v>
      </c>
      <c r="L16" s="51">
        <v>485901.20000000007</v>
      </c>
      <c r="M16" s="51">
        <f t="shared" si="2"/>
        <v>8624574.0999999996</v>
      </c>
      <c r="N16" s="51">
        <v>1146699</v>
      </c>
      <c r="O16" s="51">
        <f t="shared" si="3"/>
        <v>9771273.0999999996</v>
      </c>
      <c r="P16" s="51">
        <f t="shared" si="4"/>
        <v>12120412.699999999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3</v>
      </c>
      <c r="C17" s="60"/>
      <c r="D17" s="103">
        <v>222389.40000000002</v>
      </c>
      <c r="E17" s="51">
        <v>703951.10000000009</v>
      </c>
      <c r="F17" s="51">
        <v>513952.5</v>
      </c>
      <c r="G17" s="51">
        <v>339162.9</v>
      </c>
      <c r="H17" s="51">
        <f t="shared" si="0"/>
        <v>1779455.9</v>
      </c>
      <c r="I17" s="51">
        <v>510778.89999999997</v>
      </c>
      <c r="J17" s="51">
        <f t="shared" si="1"/>
        <v>2290234.7999999998</v>
      </c>
      <c r="K17" s="51">
        <v>7969962.2000000002</v>
      </c>
      <c r="L17" s="51">
        <v>552478.4</v>
      </c>
      <c r="M17" s="51">
        <f t="shared" si="2"/>
        <v>8522440.5999999996</v>
      </c>
      <c r="N17" s="51">
        <v>1223319.7000000002</v>
      </c>
      <c r="O17" s="51">
        <f t="shared" si="3"/>
        <v>9745760.3000000007</v>
      </c>
      <c r="P17" s="52">
        <f t="shared" si="4"/>
        <v>12035995.100000001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4</v>
      </c>
      <c r="C18" s="60"/>
      <c r="D18" s="103">
        <v>206812.3</v>
      </c>
      <c r="E18" s="51">
        <v>842333.9</v>
      </c>
      <c r="F18" s="51">
        <v>478267.9</v>
      </c>
      <c r="G18" s="116">
        <v>473016.49999999988</v>
      </c>
      <c r="H18" s="51">
        <f t="shared" si="0"/>
        <v>2000430.6</v>
      </c>
      <c r="I18" s="51">
        <v>565178.80000000005</v>
      </c>
      <c r="J18" s="51">
        <f t="shared" si="1"/>
        <v>2565609.4000000004</v>
      </c>
      <c r="K18" s="51">
        <v>7454819.4000000004</v>
      </c>
      <c r="L18" s="51">
        <v>421570</v>
      </c>
      <c r="M18" s="51">
        <f t="shared" si="2"/>
        <v>7876389.4000000004</v>
      </c>
      <c r="N18" s="51">
        <v>1519369.4</v>
      </c>
      <c r="O18" s="51">
        <f t="shared" si="3"/>
        <v>9395758.8000000007</v>
      </c>
      <c r="P18" s="52">
        <f t="shared" si="4"/>
        <v>11961368.200000001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5</v>
      </c>
      <c r="C19" s="60"/>
      <c r="D19" s="103">
        <v>290644.79999999993</v>
      </c>
      <c r="E19" s="51">
        <v>993448.7</v>
      </c>
      <c r="F19" s="51">
        <v>691793.3</v>
      </c>
      <c r="G19" s="116">
        <v>530859.90000000014</v>
      </c>
      <c r="H19" s="51">
        <f t="shared" si="0"/>
        <v>2506746.7000000002</v>
      </c>
      <c r="I19" s="51">
        <v>731259.20000000007</v>
      </c>
      <c r="J19" s="51">
        <f t="shared" si="1"/>
        <v>3238005.9000000004</v>
      </c>
      <c r="K19" s="51">
        <v>9022923.7000000011</v>
      </c>
      <c r="L19" s="51">
        <v>530090.30000000005</v>
      </c>
      <c r="M19" s="51">
        <f t="shared" si="2"/>
        <v>9553014.0000000019</v>
      </c>
      <c r="N19" s="117">
        <v>1731505.2</v>
      </c>
      <c r="O19" s="51">
        <f t="shared" si="3"/>
        <v>11284519.200000001</v>
      </c>
      <c r="P19" s="52">
        <f t="shared" si="4"/>
        <v>14522525.100000001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6</v>
      </c>
      <c r="C20" s="60"/>
      <c r="D20" s="103">
        <v>236488.19999999998</v>
      </c>
      <c r="E20" s="51">
        <v>773731.39999999991</v>
      </c>
      <c r="F20" s="52">
        <v>464160.79999999993</v>
      </c>
      <c r="G20" s="116">
        <v>454231.9</v>
      </c>
      <c r="H20" s="51">
        <f t="shared" si="0"/>
        <v>1928612.2999999998</v>
      </c>
      <c r="I20" s="51">
        <v>566564.30000000005</v>
      </c>
      <c r="J20" s="51">
        <f t="shared" si="1"/>
        <v>2495176.5999999996</v>
      </c>
      <c r="K20" s="51">
        <v>7960073.8999999994</v>
      </c>
      <c r="L20" s="51">
        <v>660884.6</v>
      </c>
      <c r="M20" s="51">
        <f t="shared" si="2"/>
        <v>8620958.5</v>
      </c>
      <c r="N20" s="117">
        <v>1498129.9999999998</v>
      </c>
      <c r="O20" s="51">
        <f t="shared" si="3"/>
        <v>10119088.5</v>
      </c>
      <c r="P20" s="52">
        <f t="shared" si="4"/>
        <v>12614265.1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7</v>
      </c>
      <c r="C21" s="60"/>
      <c r="D21" s="103">
        <v>274007.90000000002</v>
      </c>
      <c r="E21" s="51">
        <v>775220.70000000007</v>
      </c>
      <c r="F21" s="52">
        <v>623162.70000000007</v>
      </c>
      <c r="G21" s="116">
        <v>529171.60000000009</v>
      </c>
      <c r="H21" s="51">
        <f t="shared" si="0"/>
        <v>2201562.9000000004</v>
      </c>
      <c r="I21" s="51">
        <v>530334.19999999995</v>
      </c>
      <c r="J21" s="51">
        <f t="shared" si="1"/>
        <v>2731897.1000000006</v>
      </c>
      <c r="K21" s="51">
        <v>7464868.1000000006</v>
      </c>
      <c r="L21" s="51">
        <v>777846.5</v>
      </c>
      <c r="M21" s="51">
        <f t="shared" si="2"/>
        <v>8242714.6000000006</v>
      </c>
      <c r="N21" s="117">
        <v>1738000</v>
      </c>
      <c r="O21" s="51">
        <f t="shared" si="3"/>
        <v>9980714.6000000015</v>
      </c>
      <c r="P21" s="52">
        <f t="shared" si="4"/>
        <v>12712611.700000003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8</v>
      </c>
      <c r="C22" s="60"/>
      <c r="D22" s="103">
        <v>279741</v>
      </c>
      <c r="E22" s="51">
        <v>876981.09999999986</v>
      </c>
      <c r="F22" s="117">
        <v>424260.5</v>
      </c>
      <c r="G22" s="116">
        <v>414932.49999999994</v>
      </c>
      <c r="H22" s="51">
        <f t="shared" si="0"/>
        <v>1995915.0999999999</v>
      </c>
      <c r="I22" s="51">
        <v>559239.80000000005</v>
      </c>
      <c r="J22" s="51">
        <f t="shared" si="1"/>
        <v>2555154.9</v>
      </c>
      <c r="K22" s="51">
        <v>7494387.799999998</v>
      </c>
      <c r="L22" s="51">
        <v>652245.69999999995</v>
      </c>
      <c r="M22" s="51">
        <f t="shared" si="2"/>
        <v>8146633.4999999981</v>
      </c>
      <c r="N22" s="117">
        <v>1626352.5999999999</v>
      </c>
      <c r="O22" s="51">
        <f t="shared" si="3"/>
        <v>9772986.0999999978</v>
      </c>
      <c r="P22" s="52">
        <f t="shared" si="4"/>
        <v>12328140.999999998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9</v>
      </c>
      <c r="C23" s="60"/>
      <c r="D23" s="103">
        <v>225774.49999999997</v>
      </c>
      <c r="E23" s="51">
        <v>722941.39999999979</v>
      </c>
      <c r="F23" s="117">
        <v>492532.9</v>
      </c>
      <c r="G23" s="116">
        <v>413380.3</v>
      </c>
      <c r="H23" s="51">
        <f t="shared" si="0"/>
        <v>1854629.0999999999</v>
      </c>
      <c r="I23" s="51">
        <v>603115.70000000007</v>
      </c>
      <c r="J23" s="51">
        <f t="shared" si="1"/>
        <v>2457744.7999999998</v>
      </c>
      <c r="K23" s="51">
        <v>7027123.6000000015</v>
      </c>
      <c r="L23" s="51">
        <v>581618.30000000005</v>
      </c>
      <c r="M23" s="51">
        <f t="shared" si="2"/>
        <v>7608741.9000000013</v>
      </c>
      <c r="N23" s="117">
        <v>1621940.7999999998</v>
      </c>
      <c r="O23" s="51">
        <f t="shared" si="3"/>
        <v>9230682.7000000011</v>
      </c>
      <c r="P23" s="52">
        <f t="shared" si="4"/>
        <v>11688427.5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10</v>
      </c>
      <c r="C24" s="60"/>
      <c r="D24" s="103">
        <v>278205.2</v>
      </c>
      <c r="E24" s="51">
        <v>749090.7</v>
      </c>
      <c r="F24" s="117">
        <v>518388.49999999994</v>
      </c>
      <c r="G24" s="116">
        <v>518356.69999999995</v>
      </c>
      <c r="H24" s="51">
        <f t="shared" si="0"/>
        <v>2064041.0999999999</v>
      </c>
      <c r="I24" s="51">
        <v>693915.3</v>
      </c>
      <c r="J24" s="51">
        <f t="shared" si="1"/>
        <v>2757956.4</v>
      </c>
      <c r="K24" s="51">
        <v>9359734.3000000007</v>
      </c>
      <c r="L24" s="51">
        <v>699923.7</v>
      </c>
      <c r="M24" s="51">
        <f t="shared" si="2"/>
        <v>10059658</v>
      </c>
      <c r="N24" s="117">
        <v>1765222.4000000001</v>
      </c>
      <c r="O24" s="51">
        <f t="shared" si="3"/>
        <v>11824880.4</v>
      </c>
      <c r="P24" s="52">
        <f t="shared" si="4"/>
        <v>14582836.800000001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11</v>
      </c>
      <c r="C25" s="60"/>
      <c r="D25" s="103">
        <v>253775.40000000002</v>
      </c>
      <c r="E25" s="51">
        <v>754856.9</v>
      </c>
      <c r="F25" s="117">
        <v>435250.49999999983</v>
      </c>
      <c r="G25" s="116">
        <v>469111.4</v>
      </c>
      <c r="H25" s="51">
        <f t="shared" si="0"/>
        <v>1912994.1999999997</v>
      </c>
      <c r="I25" s="51">
        <v>665872.59999999986</v>
      </c>
      <c r="J25" s="51">
        <f t="shared" si="1"/>
        <v>2578866.7999999998</v>
      </c>
      <c r="K25" s="51">
        <v>9184440.5999999996</v>
      </c>
      <c r="L25" s="51">
        <v>670885.69999999995</v>
      </c>
      <c r="M25" s="51">
        <f t="shared" si="2"/>
        <v>9855326.2999999989</v>
      </c>
      <c r="N25" s="117">
        <v>2958666.1</v>
      </c>
      <c r="O25" s="51">
        <f t="shared" si="3"/>
        <v>12813992.399999999</v>
      </c>
      <c r="P25" s="52">
        <f t="shared" si="4"/>
        <v>15392859.199999999</v>
      </c>
    </row>
    <row r="26" spans="1:35" s="34" customFormat="1" ht="16.5" customHeight="1" x14ac:dyDescent="0.15">
      <c r="A26" s="53"/>
      <c r="B26" s="49">
        <v>12</v>
      </c>
      <c r="C26" s="60"/>
      <c r="D26" s="103">
        <v>259951.7</v>
      </c>
      <c r="E26" s="51">
        <v>1355194.1</v>
      </c>
      <c r="F26" s="117">
        <v>689733.4</v>
      </c>
      <c r="G26" s="116">
        <v>630238.39999999991</v>
      </c>
      <c r="H26" s="51">
        <f t="shared" si="0"/>
        <v>2935117.6</v>
      </c>
      <c r="I26" s="51">
        <v>619456</v>
      </c>
      <c r="J26" s="51">
        <f t="shared" si="1"/>
        <v>3554573.6</v>
      </c>
      <c r="K26" s="51">
        <v>7216210.7999999998</v>
      </c>
      <c r="L26" s="51">
        <v>634257.50000000012</v>
      </c>
      <c r="M26" s="51">
        <f t="shared" si="2"/>
        <v>7850468.2999999998</v>
      </c>
      <c r="N26" s="117">
        <v>1287977.7999999998</v>
      </c>
      <c r="O26" s="51">
        <f t="shared" si="3"/>
        <v>9138446.0999999996</v>
      </c>
      <c r="P26" s="52">
        <f t="shared" si="4"/>
        <v>12693019.699999999</v>
      </c>
    </row>
    <row r="27" spans="1:35" s="34" customFormat="1" x14ac:dyDescent="0.15">
      <c r="A27" s="53" t="s">
        <v>80</v>
      </c>
      <c r="B27" s="49">
        <v>1</v>
      </c>
      <c r="C27" s="60" t="s">
        <v>61</v>
      </c>
      <c r="D27" s="103">
        <v>199671.40000000002</v>
      </c>
      <c r="E27" s="51">
        <v>1098980.3</v>
      </c>
      <c r="F27" s="117">
        <v>464758.89999999997</v>
      </c>
      <c r="G27" s="116">
        <v>563503.30000000016</v>
      </c>
      <c r="H27" s="51">
        <f t="shared" si="0"/>
        <v>2326913.9000000004</v>
      </c>
      <c r="I27" s="51">
        <v>585033.9</v>
      </c>
      <c r="J27" s="51">
        <f t="shared" si="1"/>
        <v>2911947.8000000003</v>
      </c>
      <c r="K27" s="51">
        <v>8931113.8999999985</v>
      </c>
      <c r="L27" s="51">
        <v>699308.29999999993</v>
      </c>
      <c r="M27" s="51">
        <f t="shared" si="2"/>
        <v>9630422.1999999993</v>
      </c>
      <c r="N27" s="117">
        <v>1533003.3000000003</v>
      </c>
      <c r="O27" s="51">
        <f t="shared" si="3"/>
        <v>11163425.5</v>
      </c>
      <c r="P27" s="52">
        <f t="shared" si="4"/>
        <v>14075373.300000001</v>
      </c>
    </row>
    <row r="28" spans="1:35" s="34" customFormat="1" x14ac:dyDescent="0.15">
      <c r="A28" s="53"/>
      <c r="B28" s="49">
        <v>2</v>
      </c>
      <c r="C28" s="60"/>
      <c r="D28" s="103">
        <v>209755.9</v>
      </c>
      <c r="E28" s="51">
        <v>698042</v>
      </c>
      <c r="F28" s="117">
        <v>421470.6</v>
      </c>
      <c r="G28" s="116">
        <v>469402.89999999997</v>
      </c>
      <c r="H28" s="51">
        <f t="shared" si="0"/>
        <v>1798671.4</v>
      </c>
      <c r="I28" s="51">
        <v>533306.39999999991</v>
      </c>
      <c r="J28" s="51">
        <f t="shared" si="1"/>
        <v>2331977.7999999998</v>
      </c>
      <c r="K28" s="51">
        <v>8880121.4000000022</v>
      </c>
      <c r="L28" s="51">
        <v>844273.4</v>
      </c>
      <c r="M28" s="51">
        <f t="shared" si="2"/>
        <v>9724394.8000000026</v>
      </c>
      <c r="N28" s="117">
        <v>1399809.5000000002</v>
      </c>
      <c r="O28" s="51">
        <f t="shared" si="3"/>
        <v>11124204.300000003</v>
      </c>
      <c r="P28" s="52">
        <f t="shared" si="4"/>
        <v>13456182.100000001</v>
      </c>
    </row>
    <row r="29" spans="1:35" s="34" customFormat="1" x14ac:dyDescent="0.15">
      <c r="A29" s="53"/>
      <c r="B29" s="49">
        <v>3</v>
      </c>
      <c r="C29" s="60"/>
      <c r="D29" s="103">
        <v>222630.40000000002</v>
      </c>
      <c r="E29" s="51">
        <v>635667.10000000009</v>
      </c>
      <c r="F29" s="124">
        <v>362225.49999999994</v>
      </c>
      <c r="G29" s="116">
        <v>489020.69999999995</v>
      </c>
      <c r="H29" s="52">
        <f>SUM(D29:G29)</f>
        <v>1709543.7</v>
      </c>
      <c r="I29" s="51">
        <v>604995.29999999981</v>
      </c>
      <c r="J29" s="51">
        <f>H29+I29</f>
        <v>2314539</v>
      </c>
      <c r="K29" s="51">
        <v>8813469.6999999993</v>
      </c>
      <c r="L29" s="51">
        <v>1042523.9999999999</v>
      </c>
      <c r="M29" s="51">
        <f>K29+L29</f>
        <v>9855993.6999999993</v>
      </c>
      <c r="N29" s="117">
        <v>1053134.5999999999</v>
      </c>
      <c r="O29" s="51">
        <f>M29+N29</f>
        <v>10909128.299999999</v>
      </c>
      <c r="P29" s="52">
        <f>J29+O29</f>
        <v>13223667.299999999</v>
      </c>
    </row>
    <row r="30" spans="1:35" s="34" customFormat="1" x14ac:dyDescent="0.15">
      <c r="A30" s="55"/>
      <c r="B30" s="56">
        <v>4</v>
      </c>
      <c r="C30" s="105"/>
      <c r="D30" s="111">
        <v>277722.39999999997</v>
      </c>
      <c r="E30" s="59">
        <v>683413.70000000007</v>
      </c>
      <c r="F30" s="118">
        <v>402496.60000000003</v>
      </c>
      <c r="G30" s="756">
        <v>576118.70000000007</v>
      </c>
      <c r="H30" s="59">
        <f>SUM(D30:G30)</f>
        <v>1939751.4000000004</v>
      </c>
      <c r="I30" s="59">
        <v>687957.99999999988</v>
      </c>
      <c r="J30" s="59">
        <f>H30+I30</f>
        <v>2627709.4000000004</v>
      </c>
      <c r="K30" s="59">
        <v>9559896.6999999993</v>
      </c>
      <c r="L30" s="59">
        <v>808392.1</v>
      </c>
      <c r="M30" s="59">
        <f>K30+L30</f>
        <v>10368288.799999999</v>
      </c>
      <c r="N30" s="118">
        <v>1720593.2999999998</v>
      </c>
      <c r="O30" s="59">
        <f>M30+N30</f>
        <v>12088882.099999998</v>
      </c>
      <c r="P30" s="58">
        <f>J30+O30</f>
        <v>14716591.499999998</v>
      </c>
    </row>
    <row r="31" spans="1:35" s="34" customFormat="1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6"/>
      <c r="E33" s="74"/>
      <c r="F33" s="74"/>
      <c r="G33" s="74"/>
      <c r="H33" s="87"/>
      <c r="I33" s="74"/>
      <c r="J33" s="87"/>
      <c r="K33" s="74"/>
      <c r="L33" s="74"/>
      <c r="M33" s="87"/>
      <c r="N33" s="74"/>
      <c r="O33" s="87"/>
      <c r="P33" s="8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6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6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6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6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6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6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6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6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6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6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6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7"/>
      <c r="J45" s="34"/>
      <c r="K45" s="107"/>
      <c r="L45" s="107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1" spans="1:45" ht="15" customHeight="1" x14ac:dyDescent="0.15">
      <c r="B1" s="371"/>
      <c r="C1" s="371"/>
      <c r="D1" s="371"/>
      <c r="V1" s="134"/>
      <c r="W1" s="339"/>
      <c r="X1" s="339"/>
      <c r="Y1" s="339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</row>
    <row r="2" spans="1:45" ht="12.75" customHeight="1" x14ac:dyDescent="0.15">
      <c r="B2" s="135" t="s">
        <v>347</v>
      </c>
      <c r="C2" s="341"/>
      <c r="D2" s="341"/>
      <c r="V2" s="134"/>
      <c r="W2" s="134"/>
      <c r="X2" s="342"/>
      <c r="Y2" s="342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</row>
    <row r="3" spans="1:45" ht="12.75" customHeight="1" x14ac:dyDescent="0.15">
      <c r="B3" s="341"/>
      <c r="C3" s="341"/>
      <c r="D3" s="341"/>
      <c r="T3" s="137" t="s">
        <v>87</v>
      </c>
      <c r="V3" s="134"/>
      <c r="W3" s="342"/>
      <c r="X3" s="342"/>
      <c r="Y3" s="342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  <c r="AS3" s="134"/>
    </row>
    <row r="4" spans="1:45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</row>
    <row r="5" spans="1:45" ht="13.5" customHeight="1" x14ac:dyDescent="0.15">
      <c r="B5" s="317"/>
      <c r="C5" s="347" t="s">
        <v>260</v>
      </c>
      <c r="D5" s="346"/>
      <c r="E5" s="533" t="s">
        <v>231</v>
      </c>
      <c r="F5" s="534"/>
      <c r="G5" s="534"/>
      <c r="H5" s="532"/>
      <c r="I5" s="533" t="s">
        <v>232</v>
      </c>
      <c r="J5" s="534"/>
      <c r="K5" s="534"/>
      <c r="L5" s="532"/>
      <c r="M5" s="533" t="s">
        <v>233</v>
      </c>
      <c r="N5" s="534"/>
      <c r="O5" s="534"/>
      <c r="P5" s="532"/>
      <c r="Q5" s="533" t="s">
        <v>234</v>
      </c>
      <c r="R5" s="534"/>
      <c r="S5" s="534"/>
      <c r="T5" s="532"/>
      <c r="V5" s="134"/>
      <c r="W5" s="134"/>
      <c r="X5" s="375"/>
      <c r="Y5" s="37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134"/>
      <c r="AQ5" s="134"/>
      <c r="AR5" s="134"/>
      <c r="AS5" s="134"/>
    </row>
    <row r="6" spans="1:45" ht="13.5" customHeight="1" x14ac:dyDescent="0.15">
      <c r="B6" s="361" t="s">
        <v>263</v>
      </c>
      <c r="C6" s="457"/>
      <c r="D6" s="346"/>
      <c r="E6" s="538" t="s">
        <v>139</v>
      </c>
      <c r="F6" s="538" t="s">
        <v>96</v>
      </c>
      <c r="G6" s="539" t="s">
        <v>175</v>
      </c>
      <c r="H6" s="538" t="s">
        <v>98</v>
      </c>
      <c r="I6" s="538" t="s">
        <v>139</v>
      </c>
      <c r="J6" s="538" t="s">
        <v>96</v>
      </c>
      <c r="K6" s="539" t="s">
        <v>175</v>
      </c>
      <c r="L6" s="538" t="s">
        <v>98</v>
      </c>
      <c r="M6" s="538" t="s">
        <v>139</v>
      </c>
      <c r="N6" s="538" t="s">
        <v>96</v>
      </c>
      <c r="O6" s="539" t="s">
        <v>175</v>
      </c>
      <c r="P6" s="538" t="s">
        <v>98</v>
      </c>
      <c r="Q6" s="538" t="s">
        <v>139</v>
      </c>
      <c r="R6" s="538" t="s">
        <v>96</v>
      </c>
      <c r="S6" s="539" t="s">
        <v>175</v>
      </c>
      <c r="T6" s="538" t="s">
        <v>98</v>
      </c>
      <c r="V6" s="134"/>
      <c r="W6" s="376"/>
      <c r="X6" s="376"/>
      <c r="Y6" s="376"/>
      <c r="Z6" s="540"/>
      <c r="AA6" s="540"/>
      <c r="AB6" s="541"/>
      <c r="AC6" s="540"/>
      <c r="AD6" s="540"/>
      <c r="AE6" s="540"/>
      <c r="AF6" s="541"/>
      <c r="AG6" s="540"/>
      <c r="AH6" s="540"/>
      <c r="AI6" s="540"/>
      <c r="AJ6" s="541"/>
      <c r="AK6" s="540"/>
      <c r="AL6" s="540"/>
      <c r="AM6" s="540"/>
      <c r="AN6" s="541"/>
      <c r="AO6" s="540"/>
      <c r="AP6" s="134"/>
      <c r="AQ6" s="134"/>
      <c r="AR6" s="134"/>
      <c r="AS6" s="134"/>
    </row>
    <row r="7" spans="1:45" ht="13.5" customHeight="1" x14ac:dyDescent="0.15">
      <c r="B7" s="157" t="s">
        <v>297</v>
      </c>
      <c r="C7" s="313">
        <v>21</v>
      </c>
      <c r="D7" s="134" t="s">
        <v>298</v>
      </c>
      <c r="E7" s="354">
        <v>641</v>
      </c>
      <c r="F7" s="354">
        <v>809</v>
      </c>
      <c r="G7" s="354">
        <v>721</v>
      </c>
      <c r="H7" s="354">
        <v>76769</v>
      </c>
      <c r="I7" s="354">
        <v>357</v>
      </c>
      <c r="J7" s="354">
        <v>530</v>
      </c>
      <c r="K7" s="354">
        <v>460</v>
      </c>
      <c r="L7" s="354">
        <v>159364</v>
      </c>
      <c r="M7" s="354">
        <v>683</v>
      </c>
      <c r="N7" s="354">
        <v>882</v>
      </c>
      <c r="O7" s="354">
        <v>746</v>
      </c>
      <c r="P7" s="354">
        <v>119553</v>
      </c>
      <c r="Q7" s="354">
        <v>578</v>
      </c>
      <c r="R7" s="354">
        <v>767</v>
      </c>
      <c r="S7" s="354">
        <v>691</v>
      </c>
      <c r="T7" s="354">
        <v>309596</v>
      </c>
      <c r="V7" s="134"/>
      <c r="W7" s="138"/>
      <c r="X7" s="134"/>
      <c r="Y7" s="134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134"/>
      <c r="AQ7" s="134"/>
      <c r="AR7" s="134"/>
      <c r="AS7" s="134"/>
    </row>
    <row r="8" spans="1:45" ht="13.5" customHeight="1" x14ac:dyDescent="0.15">
      <c r="B8" s="157"/>
      <c r="C8" s="313">
        <v>22</v>
      </c>
      <c r="D8" s="155"/>
      <c r="E8" s="354">
        <v>672</v>
      </c>
      <c r="F8" s="354">
        <v>862</v>
      </c>
      <c r="G8" s="354">
        <v>750</v>
      </c>
      <c r="H8" s="354">
        <v>79363</v>
      </c>
      <c r="I8" s="354">
        <v>368</v>
      </c>
      <c r="J8" s="354">
        <v>562</v>
      </c>
      <c r="K8" s="354">
        <v>482</v>
      </c>
      <c r="L8" s="354">
        <v>277627</v>
      </c>
      <c r="M8" s="354">
        <v>693</v>
      </c>
      <c r="N8" s="354">
        <v>952</v>
      </c>
      <c r="O8" s="354">
        <v>805</v>
      </c>
      <c r="P8" s="354">
        <v>85736</v>
      </c>
      <c r="Q8" s="354">
        <v>578</v>
      </c>
      <c r="R8" s="354">
        <v>840</v>
      </c>
      <c r="S8" s="354">
        <v>741</v>
      </c>
      <c r="T8" s="357">
        <v>274912</v>
      </c>
      <c r="V8" s="134"/>
      <c r="W8" s="138"/>
      <c r="X8" s="134"/>
      <c r="Y8" s="134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134"/>
      <c r="AQ8" s="134"/>
      <c r="AR8" s="134"/>
      <c r="AS8" s="134"/>
    </row>
    <row r="9" spans="1:45" ht="13.5" customHeight="1" x14ac:dyDescent="0.15">
      <c r="B9" s="157"/>
      <c r="C9" s="313">
        <v>23</v>
      </c>
      <c r="D9" s="155"/>
      <c r="E9" s="158">
        <v>703.5</v>
      </c>
      <c r="F9" s="158">
        <v>891.45</v>
      </c>
      <c r="G9" s="158">
        <v>825.00484333996712</v>
      </c>
      <c r="H9" s="158">
        <v>87952</v>
      </c>
      <c r="I9" s="158">
        <v>441</v>
      </c>
      <c r="J9" s="158">
        <v>627.9</v>
      </c>
      <c r="K9" s="158">
        <v>515.60213213053464</v>
      </c>
      <c r="L9" s="158">
        <v>233465.09999999998</v>
      </c>
      <c r="M9" s="158">
        <v>756</v>
      </c>
      <c r="N9" s="158">
        <v>929.25</v>
      </c>
      <c r="O9" s="158">
        <v>851.82957890489581</v>
      </c>
      <c r="P9" s="158">
        <v>84539</v>
      </c>
      <c r="Q9" s="158">
        <v>672</v>
      </c>
      <c r="R9" s="158">
        <v>903</v>
      </c>
      <c r="S9" s="158">
        <v>848.16181062504938</v>
      </c>
      <c r="T9" s="159">
        <v>177221.7</v>
      </c>
      <c r="V9" s="134"/>
      <c r="W9" s="138"/>
      <c r="X9" s="134"/>
      <c r="Y9" s="134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134"/>
      <c r="AQ9" s="134"/>
      <c r="AR9" s="134"/>
      <c r="AS9" s="134"/>
    </row>
    <row r="10" spans="1:45" ht="13.5" customHeight="1" x14ac:dyDescent="0.15">
      <c r="B10" s="358"/>
      <c r="C10" s="315">
        <v>24</v>
      </c>
      <c r="D10" s="160"/>
      <c r="E10" s="161">
        <v>617.4</v>
      </c>
      <c r="F10" s="161">
        <v>829.5</v>
      </c>
      <c r="G10" s="162">
        <v>664.38953642806291</v>
      </c>
      <c r="H10" s="161">
        <v>55459.600000000006</v>
      </c>
      <c r="I10" s="161">
        <v>399</v>
      </c>
      <c r="J10" s="162">
        <v>525</v>
      </c>
      <c r="K10" s="161">
        <v>438.07395171699881</v>
      </c>
      <c r="L10" s="161">
        <v>369858.99999999988</v>
      </c>
      <c r="M10" s="161">
        <v>579.6</v>
      </c>
      <c r="N10" s="161">
        <v>872</v>
      </c>
      <c r="O10" s="161">
        <v>696.16624181049099</v>
      </c>
      <c r="P10" s="161">
        <v>83275.900000000009</v>
      </c>
      <c r="Q10" s="161">
        <v>525</v>
      </c>
      <c r="R10" s="162">
        <v>840</v>
      </c>
      <c r="S10" s="161">
        <v>668.98023680555036</v>
      </c>
      <c r="T10" s="162">
        <v>127448.9</v>
      </c>
      <c r="V10" s="134"/>
      <c r="W10" s="138"/>
      <c r="X10" s="134"/>
      <c r="Y10" s="134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34"/>
      <c r="AQ10" s="134"/>
      <c r="AR10" s="134"/>
      <c r="AS10" s="134"/>
    </row>
    <row r="11" spans="1:45" ht="13.5" customHeight="1" x14ac:dyDescent="0.15">
      <c r="A11" s="134"/>
      <c r="B11" s="157"/>
      <c r="C11" s="313">
        <v>4</v>
      </c>
      <c r="D11" s="155"/>
      <c r="E11" s="354">
        <v>661.5</v>
      </c>
      <c r="F11" s="354">
        <v>829.5</v>
      </c>
      <c r="G11" s="354">
        <v>721.86555658341047</v>
      </c>
      <c r="H11" s="354">
        <v>1461.3</v>
      </c>
      <c r="I11" s="354">
        <v>399</v>
      </c>
      <c r="J11" s="354">
        <v>525</v>
      </c>
      <c r="K11" s="354">
        <v>422.89363018957857</v>
      </c>
      <c r="L11" s="354">
        <v>25451.7</v>
      </c>
      <c r="M11" s="354">
        <v>682.5</v>
      </c>
      <c r="N11" s="354">
        <v>871.5</v>
      </c>
      <c r="O11" s="354">
        <v>755.89493799038212</v>
      </c>
      <c r="P11" s="354">
        <v>9291.5</v>
      </c>
      <c r="Q11" s="354">
        <v>661.5</v>
      </c>
      <c r="R11" s="354">
        <v>840</v>
      </c>
      <c r="S11" s="354">
        <v>754.93213523715724</v>
      </c>
      <c r="T11" s="357">
        <v>3996.1</v>
      </c>
      <c r="V11" s="134"/>
      <c r="W11" s="138"/>
      <c r="X11" s="134"/>
      <c r="Y11" s="134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134"/>
      <c r="AQ11" s="134"/>
      <c r="AR11" s="134"/>
      <c r="AS11" s="134"/>
    </row>
    <row r="12" spans="1:45" ht="13.5" customHeight="1" x14ac:dyDescent="0.15">
      <c r="A12" s="134"/>
      <c r="B12" s="157"/>
      <c r="C12" s="313">
        <v>5</v>
      </c>
      <c r="D12" s="155"/>
      <c r="E12" s="354">
        <v>661.5</v>
      </c>
      <c r="F12" s="354">
        <v>810.6</v>
      </c>
      <c r="G12" s="354">
        <v>724.73777744451127</v>
      </c>
      <c r="H12" s="354">
        <v>2024.8</v>
      </c>
      <c r="I12" s="354">
        <v>409.5</v>
      </c>
      <c r="J12" s="354">
        <v>514.5</v>
      </c>
      <c r="K12" s="354">
        <v>458.97644051860021</v>
      </c>
      <c r="L12" s="354">
        <v>25350.9</v>
      </c>
      <c r="M12" s="354">
        <v>714</v>
      </c>
      <c r="N12" s="354">
        <v>829.5</v>
      </c>
      <c r="O12" s="354">
        <v>749.27310712847361</v>
      </c>
      <c r="P12" s="354">
        <v>4326.8999999999996</v>
      </c>
      <c r="Q12" s="354">
        <v>624.75</v>
      </c>
      <c r="R12" s="354">
        <v>787.5</v>
      </c>
      <c r="S12" s="357">
        <v>655.56569531856178</v>
      </c>
      <c r="T12" s="357">
        <v>21327.5</v>
      </c>
      <c r="V12" s="134"/>
      <c r="W12" s="138"/>
      <c r="X12" s="134"/>
      <c r="Y12" s="134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134"/>
      <c r="AQ12" s="134"/>
      <c r="AR12" s="134"/>
      <c r="AS12" s="134"/>
    </row>
    <row r="13" spans="1:45" ht="13.5" customHeight="1" x14ac:dyDescent="0.15">
      <c r="A13" s="134"/>
      <c r="B13" s="157"/>
      <c r="C13" s="313">
        <v>6</v>
      </c>
      <c r="D13" s="155"/>
      <c r="E13" s="354">
        <v>682.5</v>
      </c>
      <c r="F13" s="354">
        <v>787.5</v>
      </c>
      <c r="G13" s="357">
        <v>744.34600347523906</v>
      </c>
      <c r="H13" s="354">
        <v>1696.1</v>
      </c>
      <c r="I13" s="354">
        <v>399</v>
      </c>
      <c r="J13" s="354">
        <v>504</v>
      </c>
      <c r="K13" s="354">
        <v>449.82432881722241</v>
      </c>
      <c r="L13" s="354">
        <v>42434.1</v>
      </c>
      <c r="M13" s="354">
        <v>714</v>
      </c>
      <c r="N13" s="354">
        <v>787.5</v>
      </c>
      <c r="O13" s="354">
        <v>758.8964604002017</v>
      </c>
      <c r="P13" s="354">
        <v>4204.7</v>
      </c>
      <c r="Q13" s="357">
        <v>630</v>
      </c>
      <c r="R13" s="354">
        <v>756</v>
      </c>
      <c r="S13" s="354">
        <v>683.72419951688346</v>
      </c>
      <c r="T13" s="357">
        <v>9998.7999999999993</v>
      </c>
      <c r="V13" s="134"/>
      <c r="W13" s="138"/>
      <c r="X13" s="134"/>
      <c r="Y13" s="134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134"/>
      <c r="AQ13" s="134"/>
      <c r="AR13" s="134"/>
      <c r="AS13" s="134"/>
    </row>
    <row r="14" spans="1:45" ht="13.5" customHeight="1" x14ac:dyDescent="0.15">
      <c r="A14" s="134"/>
      <c r="B14" s="157"/>
      <c r="C14" s="313">
        <v>7</v>
      </c>
      <c r="D14" s="155"/>
      <c r="E14" s="354">
        <v>672</v>
      </c>
      <c r="F14" s="354">
        <v>808.5</v>
      </c>
      <c r="G14" s="354">
        <v>717.39124840905299</v>
      </c>
      <c r="H14" s="354">
        <v>5059.6000000000004</v>
      </c>
      <c r="I14" s="354">
        <v>420</v>
      </c>
      <c r="J14" s="354">
        <v>514.5</v>
      </c>
      <c r="K14" s="354">
        <v>466.04779628401377</v>
      </c>
      <c r="L14" s="354">
        <v>48820.7</v>
      </c>
      <c r="M14" s="354">
        <v>630</v>
      </c>
      <c r="N14" s="354">
        <v>819</v>
      </c>
      <c r="O14" s="354">
        <v>737.49398804325915</v>
      </c>
      <c r="P14" s="354">
        <v>8045.8</v>
      </c>
      <c r="Q14" s="354">
        <v>598.5</v>
      </c>
      <c r="R14" s="354">
        <v>777</v>
      </c>
      <c r="S14" s="354">
        <v>669.58756452731325</v>
      </c>
      <c r="T14" s="357">
        <v>7431.6</v>
      </c>
      <c r="V14" s="134"/>
      <c r="W14" s="138"/>
      <c r="X14" s="134"/>
      <c r="Y14" s="134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134"/>
      <c r="AQ14" s="134"/>
      <c r="AR14" s="134"/>
      <c r="AS14" s="134"/>
    </row>
    <row r="15" spans="1:45" ht="13.5" customHeight="1" x14ac:dyDescent="0.15">
      <c r="A15" s="134"/>
      <c r="B15" s="157"/>
      <c r="C15" s="313">
        <v>9</v>
      </c>
      <c r="D15" s="155"/>
      <c r="E15" s="354">
        <v>672</v>
      </c>
      <c r="F15" s="354">
        <v>819</v>
      </c>
      <c r="G15" s="354">
        <v>749.184030374504</v>
      </c>
      <c r="H15" s="354">
        <v>2470.8000000000002</v>
      </c>
      <c r="I15" s="354">
        <v>430.5</v>
      </c>
      <c r="J15" s="354">
        <v>523.95000000000005</v>
      </c>
      <c r="K15" s="354">
        <v>479.34013621067868</v>
      </c>
      <c r="L15" s="354">
        <v>35022.800000000003</v>
      </c>
      <c r="M15" s="354">
        <v>630</v>
      </c>
      <c r="N15" s="354">
        <v>819</v>
      </c>
      <c r="O15" s="354">
        <v>732.513151115146</v>
      </c>
      <c r="P15" s="354">
        <v>7976.6</v>
      </c>
      <c r="Q15" s="354">
        <v>609</v>
      </c>
      <c r="R15" s="354">
        <v>777</v>
      </c>
      <c r="S15" s="354">
        <v>672.0639274987775</v>
      </c>
      <c r="T15" s="357">
        <v>11098.3</v>
      </c>
      <c r="V15" s="134"/>
      <c r="W15" s="138"/>
      <c r="X15" s="134"/>
      <c r="Y15" s="134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134"/>
      <c r="AQ15" s="134"/>
      <c r="AR15" s="134"/>
      <c r="AS15" s="134"/>
    </row>
    <row r="16" spans="1:45" ht="13.5" customHeight="1" x14ac:dyDescent="0.15">
      <c r="A16" s="134"/>
      <c r="B16" s="157"/>
      <c r="C16" s="313">
        <v>9</v>
      </c>
      <c r="D16" s="155"/>
      <c r="E16" s="354">
        <v>690.9</v>
      </c>
      <c r="F16" s="354">
        <v>796.95</v>
      </c>
      <c r="G16" s="354">
        <v>748.84560099132602</v>
      </c>
      <c r="H16" s="354">
        <v>1695.9</v>
      </c>
      <c r="I16" s="354">
        <v>399</v>
      </c>
      <c r="J16" s="354">
        <v>514.5</v>
      </c>
      <c r="K16" s="354">
        <v>458.68296898638425</v>
      </c>
      <c r="L16" s="354">
        <v>27545.8</v>
      </c>
      <c r="M16" s="354">
        <v>693</v>
      </c>
      <c r="N16" s="354">
        <v>819</v>
      </c>
      <c r="O16" s="354">
        <v>740.66292583645611</v>
      </c>
      <c r="P16" s="354">
        <v>8116.9</v>
      </c>
      <c r="Q16" s="354">
        <v>609</v>
      </c>
      <c r="R16" s="354">
        <v>777</v>
      </c>
      <c r="S16" s="354">
        <v>690.64823143942192</v>
      </c>
      <c r="T16" s="357">
        <v>8450</v>
      </c>
      <c r="V16" s="134"/>
      <c r="W16" s="138"/>
      <c r="X16" s="134"/>
      <c r="Y16" s="134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134"/>
      <c r="AQ16" s="134"/>
      <c r="AR16" s="134"/>
      <c r="AS16" s="134"/>
    </row>
    <row r="17" spans="1:45" ht="13.5" customHeight="1" x14ac:dyDescent="0.15">
      <c r="A17" s="134"/>
      <c r="B17" s="157"/>
      <c r="C17" s="313">
        <v>10</v>
      </c>
      <c r="D17" s="155"/>
      <c r="E17" s="354">
        <v>693</v>
      </c>
      <c r="F17" s="354">
        <v>810.6</v>
      </c>
      <c r="G17" s="354">
        <v>727.63323353293413</v>
      </c>
      <c r="H17" s="354">
        <v>12578.1</v>
      </c>
      <c r="I17" s="354">
        <v>399</v>
      </c>
      <c r="J17" s="354">
        <v>514.5</v>
      </c>
      <c r="K17" s="354">
        <v>461.29925598758257</v>
      </c>
      <c r="L17" s="354">
        <v>34271.599999999999</v>
      </c>
      <c r="M17" s="354">
        <v>682.5</v>
      </c>
      <c r="N17" s="354">
        <v>820.05000000000007</v>
      </c>
      <c r="O17" s="354">
        <v>717.28353198469119</v>
      </c>
      <c r="P17" s="354">
        <v>9786.1</v>
      </c>
      <c r="Q17" s="354">
        <v>630</v>
      </c>
      <c r="R17" s="354">
        <v>777</v>
      </c>
      <c r="S17" s="357">
        <v>664.71441400197239</v>
      </c>
      <c r="T17" s="357">
        <v>9894.1</v>
      </c>
      <c r="V17" s="134"/>
      <c r="W17" s="138"/>
      <c r="X17" s="134"/>
      <c r="Y17" s="134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134"/>
      <c r="AQ17" s="134"/>
      <c r="AR17" s="134"/>
      <c r="AS17" s="134"/>
    </row>
    <row r="18" spans="1:45" ht="13.5" customHeight="1" x14ac:dyDescent="0.15">
      <c r="A18" s="134"/>
      <c r="B18" s="157"/>
      <c r="C18" s="313">
        <v>11</v>
      </c>
      <c r="D18" s="155"/>
      <c r="E18" s="354">
        <v>634.20000000000005</v>
      </c>
      <c r="F18" s="354">
        <v>808.5</v>
      </c>
      <c r="G18" s="354">
        <v>698.6523210070809</v>
      </c>
      <c r="H18" s="354">
        <v>6700.6</v>
      </c>
      <c r="I18" s="354">
        <v>441</v>
      </c>
      <c r="J18" s="354">
        <v>519.75</v>
      </c>
      <c r="K18" s="354">
        <v>474.31272760378732</v>
      </c>
      <c r="L18" s="354">
        <v>42987.6</v>
      </c>
      <c r="M18" s="354">
        <v>579.6</v>
      </c>
      <c r="N18" s="354">
        <v>821.1</v>
      </c>
      <c r="O18" s="354">
        <v>705.95173847067349</v>
      </c>
      <c r="P18" s="354">
        <v>11954.9</v>
      </c>
      <c r="Q18" s="354">
        <v>525</v>
      </c>
      <c r="R18" s="354">
        <v>787.5</v>
      </c>
      <c r="S18" s="354">
        <v>647.42363592633308</v>
      </c>
      <c r="T18" s="357">
        <v>4510.3999999999996</v>
      </c>
      <c r="V18" s="134"/>
      <c r="W18" s="138"/>
      <c r="X18" s="134"/>
      <c r="Y18" s="134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134"/>
      <c r="AQ18" s="134"/>
      <c r="AR18" s="134"/>
      <c r="AS18" s="134"/>
    </row>
    <row r="19" spans="1:45" ht="13.5" customHeight="1" x14ac:dyDescent="0.15">
      <c r="A19" s="134"/>
      <c r="B19" s="157"/>
      <c r="C19" s="313">
        <v>12</v>
      </c>
      <c r="D19" s="155"/>
      <c r="E19" s="354">
        <v>617.4</v>
      </c>
      <c r="F19" s="354">
        <v>793.80000000000007</v>
      </c>
      <c r="G19" s="354">
        <v>638.76630208091933</v>
      </c>
      <c r="H19" s="354">
        <v>14238.9</v>
      </c>
      <c r="I19" s="354">
        <v>441</v>
      </c>
      <c r="J19" s="354">
        <v>514.5</v>
      </c>
      <c r="K19" s="354">
        <v>471.57271999084583</v>
      </c>
      <c r="L19" s="354">
        <v>31193.1</v>
      </c>
      <c r="M19" s="354">
        <v>666.75</v>
      </c>
      <c r="N19" s="354">
        <v>829.5</v>
      </c>
      <c r="O19" s="354">
        <v>719.5530796036611</v>
      </c>
      <c r="P19" s="354">
        <v>8916.6</v>
      </c>
      <c r="Q19" s="354">
        <v>630</v>
      </c>
      <c r="R19" s="354">
        <v>777</v>
      </c>
      <c r="S19" s="354">
        <v>728.12861876525994</v>
      </c>
      <c r="T19" s="357">
        <v>28696.400000000001</v>
      </c>
      <c r="V19" s="134"/>
      <c r="W19" s="138"/>
      <c r="X19" s="134"/>
      <c r="Y19" s="134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134"/>
      <c r="AQ19" s="134"/>
      <c r="AR19" s="134"/>
      <c r="AS19" s="134"/>
    </row>
    <row r="20" spans="1:45" ht="13.5" customHeight="1" x14ac:dyDescent="0.15">
      <c r="A20" s="134"/>
      <c r="B20" s="157" t="s">
        <v>299</v>
      </c>
      <c r="C20" s="313">
        <v>1</v>
      </c>
      <c r="D20" s="155" t="s">
        <v>300</v>
      </c>
      <c r="E20" s="354">
        <v>620.55000000000007</v>
      </c>
      <c r="F20" s="354">
        <v>819</v>
      </c>
      <c r="G20" s="354">
        <v>645.17272946278013</v>
      </c>
      <c r="H20" s="354">
        <v>19239.900000000001</v>
      </c>
      <c r="I20" s="354">
        <v>446.25</v>
      </c>
      <c r="J20" s="354">
        <v>504</v>
      </c>
      <c r="K20" s="354">
        <v>475.96142524406565</v>
      </c>
      <c r="L20" s="354">
        <v>28265.4</v>
      </c>
      <c r="M20" s="354">
        <v>661.5</v>
      </c>
      <c r="N20" s="354">
        <v>829.5</v>
      </c>
      <c r="O20" s="354">
        <v>679.64980995162387</v>
      </c>
      <c r="P20" s="354">
        <v>10469.9</v>
      </c>
      <c r="Q20" s="354">
        <v>624.75</v>
      </c>
      <c r="R20" s="354">
        <v>777</v>
      </c>
      <c r="S20" s="354">
        <v>679.51010521929345</v>
      </c>
      <c r="T20" s="357">
        <v>4056.5</v>
      </c>
      <c r="V20" s="134"/>
      <c r="W20" s="138"/>
      <c r="X20" s="134"/>
      <c r="Y20" s="134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134"/>
      <c r="AQ20" s="134"/>
      <c r="AR20" s="134"/>
      <c r="AS20" s="134"/>
    </row>
    <row r="21" spans="1:45" ht="13.5" customHeight="1" x14ac:dyDescent="0.15">
      <c r="A21" s="134"/>
      <c r="B21" s="157"/>
      <c r="C21" s="313">
        <v>2</v>
      </c>
      <c r="D21" s="155"/>
      <c r="E21" s="354">
        <v>623.70000000000005</v>
      </c>
      <c r="F21" s="354">
        <v>819</v>
      </c>
      <c r="G21" s="354">
        <v>708.70488986095927</v>
      </c>
      <c r="H21" s="354">
        <v>2334.3000000000002</v>
      </c>
      <c r="I21" s="354">
        <v>441</v>
      </c>
      <c r="J21" s="354">
        <v>504</v>
      </c>
      <c r="K21" s="354">
        <v>478.86185772264338</v>
      </c>
      <c r="L21" s="354">
        <v>21992.7</v>
      </c>
      <c r="M21" s="354">
        <v>661.5</v>
      </c>
      <c r="N21" s="354">
        <v>829.5</v>
      </c>
      <c r="O21" s="354">
        <v>697.28310430277077</v>
      </c>
      <c r="P21" s="354">
        <v>9451.7999999999993</v>
      </c>
      <c r="Q21" s="354">
        <v>640.5</v>
      </c>
      <c r="R21" s="354">
        <v>792.75</v>
      </c>
      <c r="S21" s="354">
        <v>677.25043644525738</v>
      </c>
      <c r="T21" s="357">
        <v>7508.6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</row>
    <row r="22" spans="1:45" ht="13.5" customHeight="1" x14ac:dyDescent="0.15">
      <c r="A22" s="134"/>
      <c r="B22" s="157"/>
      <c r="C22" s="313">
        <v>3</v>
      </c>
      <c r="D22" s="155"/>
      <c r="E22" s="354">
        <v>661.5</v>
      </c>
      <c r="F22" s="354">
        <v>787.5</v>
      </c>
      <c r="G22" s="354">
        <v>716.81868131868134</v>
      </c>
      <c r="H22" s="354">
        <v>1146.7</v>
      </c>
      <c r="I22" s="354">
        <v>441</v>
      </c>
      <c r="J22" s="354">
        <v>504</v>
      </c>
      <c r="K22" s="354">
        <v>468.97730070755273</v>
      </c>
      <c r="L22" s="354">
        <v>43024.4</v>
      </c>
      <c r="M22" s="354">
        <v>682.5</v>
      </c>
      <c r="N22" s="354">
        <v>787.5</v>
      </c>
      <c r="O22" s="354">
        <v>773.14052661705796</v>
      </c>
      <c r="P22" s="354">
        <v>3428.3</v>
      </c>
      <c r="Q22" s="354">
        <v>651</v>
      </c>
      <c r="R22" s="354">
        <v>754.95</v>
      </c>
      <c r="S22" s="354">
        <v>695.76600601847065</v>
      </c>
      <c r="T22" s="357">
        <v>6019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</row>
    <row r="23" spans="1:45" ht="13.5" customHeight="1" x14ac:dyDescent="0.15">
      <c r="A23" s="134"/>
      <c r="B23" s="358"/>
      <c r="C23" s="315">
        <v>4</v>
      </c>
      <c r="D23" s="160"/>
      <c r="E23" s="359">
        <v>659.4</v>
      </c>
      <c r="F23" s="359">
        <v>810.6</v>
      </c>
      <c r="G23" s="359">
        <v>719.8237587197375</v>
      </c>
      <c r="H23" s="359">
        <v>3382.6</v>
      </c>
      <c r="I23" s="359">
        <v>451.5</v>
      </c>
      <c r="J23" s="359">
        <v>564.9</v>
      </c>
      <c r="K23" s="359">
        <v>471.72243916044891</v>
      </c>
      <c r="L23" s="359">
        <v>71793.7</v>
      </c>
      <c r="M23" s="359">
        <v>661.5</v>
      </c>
      <c r="N23" s="359">
        <v>840</v>
      </c>
      <c r="O23" s="359">
        <v>764.01674661280822</v>
      </c>
      <c r="P23" s="359">
        <v>7784.5</v>
      </c>
      <c r="Q23" s="359">
        <v>640.5</v>
      </c>
      <c r="R23" s="359">
        <v>783.30000000000007</v>
      </c>
      <c r="S23" s="359">
        <v>705.96189080249167</v>
      </c>
      <c r="T23" s="360">
        <v>8067.5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</row>
    <row r="24" spans="1:45" ht="13.5" customHeight="1" x14ac:dyDescent="0.15">
      <c r="B24" s="156"/>
      <c r="C24" s="363" t="s">
        <v>260</v>
      </c>
      <c r="D24" s="362"/>
      <c r="E24" s="537" t="s">
        <v>348</v>
      </c>
      <c r="F24" s="543"/>
      <c r="G24" s="543"/>
      <c r="H24" s="544"/>
      <c r="I24" s="537" t="s">
        <v>228</v>
      </c>
      <c r="J24" s="543"/>
      <c r="K24" s="543"/>
      <c r="L24" s="544"/>
      <c r="M24" s="154"/>
      <c r="N24" s="134"/>
      <c r="O24" s="134"/>
      <c r="P24" s="134"/>
      <c r="Q24" s="134"/>
      <c r="R24" s="134"/>
      <c r="S24" s="134"/>
      <c r="T24" s="134"/>
      <c r="V24" s="134"/>
      <c r="W24" s="134"/>
      <c r="X24" s="375"/>
      <c r="Y24" s="376"/>
      <c r="Z24" s="536"/>
      <c r="AA24" s="536"/>
      <c r="AB24" s="536"/>
      <c r="AC24" s="536"/>
      <c r="AD24" s="536"/>
      <c r="AE24" s="536"/>
      <c r="AF24" s="536"/>
      <c r="AG24" s="536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1:45" ht="13.5" customHeight="1" x14ac:dyDescent="0.15">
      <c r="B25" s="361" t="s">
        <v>263</v>
      </c>
      <c r="C25" s="457"/>
      <c r="D25" s="346"/>
      <c r="E25" s="538" t="s">
        <v>139</v>
      </c>
      <c r="F25" s="538" t="s">
        <v>96</v>
      </c>
      <c r="G25" s="539" t="s">
        <v>175</v>
      </c>
      <c r="H25" s="538" t="s">
        <v>98</v>
      </c>
      <c r="I25" s="538" t="s">
        <v>139</v>
      </c>
      <c r="J25" s="538" t="s">
        <v>96</v>
      </c>
      <c r="K25" s="539" t="s">
        <v>175</v>
      </c>
      <c r="L25" s="538" t="s">
        <v>98</v>
      </c>
      <c r="M25" s="154"/>
      <c r="N25" s="134"/>
      <c r="O25" s="134"/>
      <c r="P25" s="134"/>
      <c r="Q25" s="134"/>
      <c r="R25" s="134"/>
      <c r="S25" s="134"/>
      <c r="T25" s="355"/>
      <c r="U25" s="134"/>
      <c r="V25" s="134"/>
      <c r="W25" s="376"/>
      <c r="X25" s="376"/>
      <c r="Y25" s="376"/>
      <c r="Z25" s="540"/>
      <c r="AA25" s="540"/>
      <c r="AB25" s="541"/>
      <c r="AC25" s="540"/>
      <c r="AD25" s="540"/>
      <c r="AE25" s="540"/>
      <c r="AF25" s="541"/>
      <c r="AG25" s="540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1:45" ht="13.5" customHeight="1" x14ac:dyDescent="0.15">
      <c r="B26" s="157" t="s">
        <v>297</v>
      </c>
      <c r="C26" s="313">
        <v>21</v>
      </c>
      <c r="D26" s="134" t="s">
        <v>298</v>
      </c>
      <c r="E26" s="354">
        <v>388</v>
      </c>
      <c r="F26" s="354">
        <v>599</v>
      </c>
      <c r="G26" s="354">
        <v>474</v>
      </c>
      <c r="H26" s="354">
        <v>631740</v>
      </c>
      <c r="I26" s="354">
        <v>683</v>
      </c>
      <c r="J26" s="354">
        <v>893</v>
      </c>
      <c r="K26" s="354">
        <v>842</v>
      </c>
      <c r="L26" s="354">
        <v>24958</v>
      </c>
      <c r="M26" s="154"/>
      <c r="N26" s="134"/>
      <c r="O26" s="134"/>
      <c r="P26" s="134"/>
      <c r="Q26" s="134"/>
      <c r="R26" s="134"/>
      <c r="S26" s="134"/>
      <c r="T26" s="355"/>
      <c r="U26" s="134"/>
      <c r="V26" s="134"/>
      <c r="W26" s="138"/>
      <c r="X26" s="134"/>
      <c r="Y26" s="134"/>
      <c r="Z26" s="355"/>
      <c r="AA26" s="355"/>
      <c r="AB26" s="355"/>
      <c r="AC26" s="355"/>
      <c r="AD26" s="355"/>
      <c r="AE26" s="355"/>
      <c r="AF26" s="355"/>
      <c r="AG26" s="355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1:45" ht="13.5" customHeight="1" x14ac:dyDescent="0.15">
      <c r="B27" s="157"/>
      <c r="C27" s="313">
        <v>22</v>
      </c>
      <c r="D27" s="155"/>
      <c r="E27" s="354">
        <v>399</v>
      </c>
      <c r="F27" s="354">
        <v>651</v>
      </c>
      <c r="G27" s="354">
        <v>491</v>
      </c>
      <c r="H27" s="354">
        <v>356883</v>
      </c>
      <c r="I27" s="354">
        <v>704</v>
      </c>
      <c r="J27" s="354">
        <v>945</v>
      </c>
      <c r="K27" s="354">
        <v>844</v>
      </c>
      <c r="L27" s="357">
        <v>35811</v>
      </c>
      <c r="M27" s="154"/>
      <c r="N27" s="134"/>
      <c r="O27" s="177"/>
      <c r="P27" s="177"/>
      <c r="Q27" s="177"/>
      <c r="R27" s="177"/>
      <c r="S27" s="177"/>
      <c r="T27" s="177"/>
      <c r="U27" s="177"/>
      <c r="V27" s="134"/>
      <c r="W27" s="138"/>
      <c r="X27" s="134"/>
      <c r="Y27" s="134"/>
      <c r="Z27" s="355"/>
      <c r="AA27" s="355"/>
      <c r="AB27" s="355"/>
      <c r="AC27" s="355"/>
      <c r="AD27" s="355"/>
      <c r="AE27" s="355"/>
      <c r="AF27" s="355"/>
      <c r="AG27" s="355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</row>
    <row r="28" spans="1:45" ht="13.5" customHeight="1" x14ac:dyDescent="0.15">
      <c r="B28" s="157"/>
      <c r="C28" s="313">
        <v>23</v>
      </c>
      <c r="D28" s="155"/>
      <c r="E28" s="306">
        <v>462</v>
      </c>
      <c r="F28" s="306">
        <v>714</v>
      </c>
      <c r="G28" s="306">
        <v>535.01729826075541</v>
      </c>
      <c r="H28" s="306">
        <v>454782.89999999991</v>
      </c>
      <c r="I28" s="306">
        <v>735</v>
      </c>
      <c r="J28" s="306">
        <v>1029</v>
      </c>
      <c r="K28" s="306">
        <v>886.83511957027008</v>
      </c>
      <c r="L28" s="335">
        <v>38550.700000000004</v>
      </c>
      <c r="M28" s="154"/>
      <c r="N28" s="134"/>
      <c r="O28" s="177"/>
      <c r="P28" s="177"/>
      <c r="Q28" s="177"/>
      <c r="R28" s="177"/>
      <c r="S28" s="177"/>
      <c r="T28" s="177"/>
      <c r="U28" s="177"/>
      <c r="V28" s="134"/>
      <c r="W28" s="138"/>
      <c r="X28" s="134"/>
      <c r="Y28" s="134"/>
      <c r="Z28" s="355"/>
      <c r="AA28" s="355"/>
      <c r="AB28" s="355"/>
      <c r="AC28" s="355"/>
      <c r="AD28" s="355"/>
      <c r="AE28" s="355"/>
      <c r="AF28" s="355"/>
      <c r="AG28" s="355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</row>
    <row r="29" spans="1:45" ht="13.5" customHeight="1" x14ac:dyDescent="0.15">
      <c r="B29" s="358"/>
      <c r="C29" s="315">
        <v>24</v>
      </c>
      <c r="D29" s="160"/>
      <c r="E29" s="161">
        <v>409.5</v>
      </c>
      <c r="F29" s="161">
        <v>564.9</v>
      </c>
      <c r="G29" s="161">
        <v>439.06753175274991</v>
      </c>
      <c r="H29" s="161">
        <v>578626.1</v>
      </c>
      <c r="I29" s="161">
        <v>640.5</v>
      </c>
      <c r="J29" s="161">
        <v>890.40000000000009</v>
      </c>
      <c r="K29" s="161">
        <v>773.42402440837486</v>
      </c>
      <c r="L29" s="162">
        <v>22295.799999999996</v>
      </c>
      <c r="M29" s="134"/>
      <c r="N29" s="134"/>
      <c r="O29" s="177"/>
      <c r="P29" s="177"/>
      <c r="Q29" s="177"/>
      <c r="R29" s="177"/>
      <c r="S29" s="177"/>
      <c r="T29" s="177"/>
      <c r="U29" s="177"/>
      <c r="V29" s="134"/>
      <c r="W29" s="138"/>
      <c r="X29" s="134"/>
      <c r="Y29" s="134"/>
      <c r="Z29" s="307"/>
      <c r="AA29" s="307"/>
      <c r="AB29" s="307"/>
      <c r="AC29" s="307"/>
      <c r="AD29" s="307"/>
      <c r="AE29" s="307"/>
      <c r="AF29" s="307"/>
      <c r="AG29" s="307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</row>
    <row r="30" spans="1:45" ht="13.5" customHeight="1" x14ac:dyDescent="0.15">
      <c r="B30" s="157"/>
      <c r="C30" s="313">
        <v>4</v>
      </c>
      <c r="D30" s="155"/>
      <c r="E30" s="354">
        <v>409.5</v>
      </c>
      <c r="F30" s="354">
        <v>551.25</v>
      </c>
      <c r="G30" s="354">
        <v>454.53743232573885</v>
      </c>
      <c r="H30" s="354">
        <v>41420.9</v>
      </c>
      <c r="I30" s="354">
        <v>717.15</v>
      </c>
      <c r="J30" s="354">
        <v>890.40000000000009</v>
      </c>
      <c r="K30" s="354">
        <v>782.03742701253941</v>
      </c>
      <c r="L30" s="357">
        <v>1293</v>
      </c>
      <c r="M30" s="134"/>
      <c r="N30" s="134"/>
      <c r="O30" s="134"/>
      <c r="P30" s="134"/>
      <c r="Q30" s="134"/>
      <c r="R30" s="134"/>
      <c r="S30" s="134"/>
      <c r="T30" s="134"/>
      <c r="V30" s="134"/>
      <c r="W30" s="138"/>
      <c r="X30" s="134"/>
      <c r="Y30" s="134"/>
      <c r="Z30" s="355"/>
      <c r="AA30" s="355"/>
      <c r="AB30" s="355"/>
      <c r="AC30" s="355"/>
      <c r="AD30" s="355"/>
      <c r="AE30" s="355"/>
      <c r="AF30" s="355"/>
      <c r="AG30" s="355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</row>
    <row r="31" spans="1:45" ht="13.5" customHeight="1" x14ac:dyDescent="0.15">
      <c r="B31" s="157"/>
      <c r="C31" s="313">
        <v>5</v>
      </c>
      <c r="D31" s="155"/>
      <c r="E31" s="354">
        <v>430.5</v>
      </c>
      <c r="F31" s="354">
        <v>550.20000000000005</v>
      </c>
      <c r="G31" s="354">
        <v>462.44836317362314</v>
      </c>
      <c r="H31" s="357">
        <v>74168.7</v>
      </c>
      <c r="I31" s="354">
        <v>656.25</v>
      </c>
      <c r="J31" s="354">
        <v>871.5</v>
      </c>
      <c r="K31" s="354">
        <v>813.81248685704668</v>
      </c>
      <c r="L31" s="357">
        <v>2782.5</v>
      </c>
      <c r="M31" s="134"/>
      <c r="N31" s="134"/>
      <c r="O31" s="134"/>
      <c r="P31" s="134"/>
      <c r="Q31" s="134"/>
      <c r="R31" s="134"/>
      <c r="S31" s="134"/>
      <c r="T31" s="134"/>
      <c r="V31" s="134"/>
      <c r="W31" s="138"/>
      <c r="X31" s="134"/>
      <c r="Y31" s="134"/>
      <c r="Z31" s="355"/>
      <c r="AA31" s="355"/>
      <c r="AB31" s="355"/>
      <c r="AC31" s="355"/>
      <c r="AD31" s="355"/>
      <c r="AE31" s="355"/>
      <c r="AF31" s="355"/>
      <c r="AG31" s="355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</row>
    <row r="32" spans="1:45" ht="13.5" customHeight="1" x14ac:dyDescent="0.15">
      <c r="B32" s="157"/>
      <c r="C32" s="313">
        <v>6</v>
      </c>
      <c r="D32" s="155"/>
      <c r="E32" s="354">
        <v>409.5</v>
      </c>
      <c r="F32" s="354">
        <v>506.1</v>
      </c>
      <c r="G32" s="354">
        <v>468.93452072370968</v>
      </c>
      <c r="H32" s="354">
        <v>48344.5</v>
      </c>
      <c r="I32" s="354">
        <v>724.5</v>
      </c>
      <c r="J32" s="354">
        <v>840</v>
      </c>
      <c r="K32" s="354">
        <v>790.99246323529405</v>
      </c>
      <c r="L32" s="357">
        <v>2557.6</v>
      </c>
      <c r="M32" s="134"/>
      <c r="N32" s="134"/>
      <c r="O32" s="134"/>
      <c r="P32" s="134"/>
      <c r="Q32" s="134"/>
      <c r="R32" s="134"/>
      <c r="S32" s="134"/>
      <c r="T32" s="134"/>
      <c r="V32" s="134"/>
      <c r="W32" s="138"/>
      <c r="X32" s="134"/>
      <c r="Y32" s="134"/>
      <c r="Z32" s="355"/>
      <c r="AA32" s="355"/>
      <c r="AB32" s="355"/>
      <c r="AC32" s="355"/>
      <c r="AD32" s="355"/>
      <c r="AE32" s="355"/>
      <c r="AF32" s="355"/>
      <c r="AG32" s="355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</row>
    <row r="33" spans="2:45" ht="13.5" customHeight="1" x14ac:dyDescent="0.15">
      <c r="B33" s="157"/>
      <c r="C33" s="313">
        <v>7</v>
      </c>
      <c r="D33" s="155"/>
      <c r="E33" s="354">
        <v>441</v>
      </c>
      <c r="F33" s="354">
        <v>514.5</v>
      </c>
      <c r="G33" s="354">
        <v>474.55776629481142</v>
      </c>
      <c r="H33" s="354">
        <v>40566.699999999997</v>
      </c>
      <c r="I33" s="354">
        <v>840</v>
      </c>
      <c r="J33" s="354">
        <v>871.5</v>
      </c>
      <c r="K33" s="354">
        <v>854.24462164187105</v>
      </c>
      <c r="L33" s="357">
        <v>1412</v>
      </c>
      <c r="M33" s="134"/>
      <c r="N33" s="134"/>
      <c r="O33" s="134"/>
      <c r="P33" s="134"/>
      <c r="Q33" s="134"/>
      <c r="R33" s="134"/>
      <c r="S33" s="134"/>
      <c r="T33" s="134"/>
      <c r="V33" s="134"/>
      <c r="W33" s="138"/>
      <c r="X33" s="134"/>
      <c r="Y33" s="134"/>
      <c r="Z33" s="355"/>
      <c r="AA33" s="355"/>
      <c r="AB33" s="355"/>
      <c r="AC33" s="355"/>
      <c r="AD33" s="355"/>
      <c r="AE33" s="355"/>
      <c r="AF33" s="355"/>
      <c r="AG33" s="355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</row>
    <row r="34" spans="2:45" ht="13.5" customHeight="1" x14ac:dyDescent="0.15">
      <c r="B34" s="157"/>
      <c r="C34" s="313">
        <v>9</v>
      </c>
      <c r="D34" s="155"/>
      <c r="E34" s="354">
        <v>441</v>
      </c>
      <c r="F34" s="354">
        <v>514.5</v>
      </c>
      <c r="G34" s="354">
        <v>471.87452415255854</v>
      </c>
      <c r="H34" s="354">
        <v>30932.799999999999</v>
      </c>
      <c r="I34" s="354">
        <v>679.35</v>
      </c>
      <c r="J34" s="354">
        <v>861</v>
      </c>
      <c r="K34" s="354">
        <v>821.34087492483479</v>
      </c>
      <c r="L34" s="357">
        <v>2214</v>
      </c>
      <c r="M34" s="134"/>
      <c r="N34" s="134"/>
      <c r="O34" s="134"/>
      <c r="P34" s="134"/>
      <c r="Q34" s="134"/>
      <c r="R34" s="134"/>
      <c r="S34" s="134"/>
      <c r="T34" s="134"/>
      <c r="V34" s="134"/>
      <c r="W34" s="138"/>
      <c r="X34" s="134"/>
      <c r="Y34" s="134"/>
      <c r="Z34" s="355"/>
      <c r="AA34" s="355"/>
      <c r="AB34" s="355"/>
      <c r="AC34" s="355"/>
      <c r="AD34" s="355"/>
      <c r="AE34" s="355"/>
      <c r="AF34" s="355"/>
      <c r="AG34" s="355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</row>
    <row r="35" spans="2:45" ht="13.5" customHeight="1" x14ac:dyDescent="0.15">
      <c r="B35" s="157"/>
      <c r="C35" s="313">
        <v>9</v>
      </c>
      <c r="D35" s="155"/>
      <c r="E35" s="354">
        <v>420</v>
      </c>
      <c r="F35" s="354">
        <v>514.5</v>
      </c>
      <c r="G35" s="354">
        <v>454.08619695168858</v>
      </c>
      <c r="H35" s="354">
        <v>49896.1</v>
      </c>
      <c r="I35" s="354">
        <v>735</v>
      </c>
      <c r="J35" s="354">
        <v>854.7</v>
      </c>
      <c r="K35" s="354">
        <v>839.94859241126051</v>
      </c>
      <c r="L35" s="357">
        <v>902.8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38"/>
      <c r="X35" s="134"/>
      <c r="Y35" s="134"/>
      <c r="Z35" s="355"/>
      <c r="AA35" s="355"/>
      <c r="AB35" s="355"/>
      <c r="AC35" s="355"/>
      <c r="AD35" s="355"/>
      <c r="AE35" s="355"/>
      <c r="AF35" s="355"/>
      <c r="AG35" s="355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</row>
    <row r="36" spans="2:45" ht="13.5" customHeight="1" x14ac:dyDescent="0.15">
      <c r="B36" s="157"/>
      <c r="C36" s="313">
        <v>10</v>
      </c>
      <c r="D36" s="155"/>
      <c r="E36" s="354">
        <v>420</v>
      </c>
      <c r="F36" s="354">
        <v>514.5</v>
      </c>
      <c r="G36" s="354">
        <v>449.37509343984124</v>
      </c>
      <c r="H36" s="354">
        <v>63189.599999999999</v>
      </c>
      <c r="I36" s="354">
        <v>840</v>
      </c>
      <c r="J36" s="354">
        <v>840</v>
      </c>
      <c r="K36" s="354">
        <v>840</v>
      </c>
      <c r="L36" s="357">
        <v>506.6</v>
      </c>
      <c r="M36" s="134"/>
      <c r="N36" s="134"/>
      <c r="O36" s="134"/>
      <c r="P36" s="134"/>
      <c r="Q36" s="134"/>
      <c r="R36" s="134"/>
      <c r="S36" s="134"/>
      <c r="T36" s="134"/>
      <c r="V36" s="134"/>
      <c r="W36" s="138"/>
      <c r="X36" s="134"/>
      <c r="Y36" s="134"/>
      <c r="Z36" s="355"/>
      <c r="AA36" s="355"/>
      <c r="AB36" s="355"/>
      <c r="AC36" s="355"/>
      <c r="AD36" s="355"/>
      <c r="AE36" s="355"/>
      <c r="AF36" s="355"/>
      <c r="AG36" s="355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</row>
    <row r="37" spans="2:45" ht="13.5" customHeight="1" x14ac:dyDescent="0.15">
      <c r="B37" s="157"/>
      <c r="C37" s="313">
        <v>11</v>
      </c>
      <c r="D37" s="155"/>
      <c r="E37" s="354">
        <v>441</v>
      </c>
      <c r="F37" s="354">
        <v>514.5</v>
      </c>
      <c r="G37" s="354">
        <v>458.11901866391094</v>
      </c>
      <c r="H37" s="354">
        <v>53357.7</v>
      </c>
      <c r="I37" s="354">
        <v>640.5</v>
      </c>
      <c r="J37" s="354">
        <v>890.40000000000009</v>
      </c>
      <c r="K37" s="354">
        <v>828.56015891032916</v>
      </c>
      <c r="L37" s="357">
        <v>690.3</v>
      </c>
      <c r="M37" s="134"/>
      <c r="N37" s="134"/>
      <c r="O37" s="134"/>
      <c r="P37" s="134"/>
      <c r="Q37" s="134"/>
      <c r="R37" s="134"/>
      <c r="S37" s="134"/>
      <c r="T37" s="134"/>
      <c r="V37" s="134"/>
      <c r="W37" s="138"/>
      <c r="X37" s="134"/>
      <c r="Y37" s="134"/>
      <c r="Z37" s="355"/>
      <c r="AA37" s="355"/>
      <c r="AB37" s="355"/>
      <c r="AC37" s="355"/>
      <c r="AD37" s="355"/>
      <c r="AE37" s="355"/>
      <c r="AF37" s="355"/>
      <c r="AG37" s="355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2:45" ht="13.5" customHeight="1" x14ac:dyDescent="0.15">
      <c r="B38" s="157"/>
      <c r="C38" s="313">
        <v>12</v>
      </c>
      <c r="D38" s="155"/>
      <c r="E38" s="354">
        <v>441</v>
      </c>
      <c r="F38" s="354">
        <v>514.5</v>
      </c>
      <c r="G38" s="354">
        <v>459.63232724497726</v>
      </c>
      <c r="H38" s="354">
        <v>62439.3</v>
      </c>
      <c r="I38" s="354">
        <v>756</v>
      </c>
      <c r="J38" s="354">
        <v>840</v>
      </c>
      <c r="K38" s="354">
        <v>838.54183381088831</v>
      </c>
      <c r="L38" s="357">
        <v>553</v>
      </c>
      <c r="M38" s="134"/>
      <c r="N38" s="134"/>
      <c r="O38" s="134"/>
      <c r="P38" s="134"/>
      <c r="Q38" s="134"/>
      <c r="R38" s="134"/>
      <c r="S38" s="134"/>
      <c r="T38" s="134"/>
      <c r="V38" s="134"/>
      <c r="W38" s="138"/>
      <c r="X38" s="134"/>
      <c r="Y38" s="134"/>
      <c r="Z38" s="355"/>
      <c r="AA38" s="355"/>
      <c r="AB38" s="355"/>
      <c r="AC38" s="355"/>
      <c r="AD38" s="355"/>
      <c r="AE38" s="355"/>
      <c r="AF38" s="355"/>
      <c r="AG38" s="355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2:45" ht="13.5" customHeight="1" x14ac:dyDescent="0.15">
      <c r="B39" s="157" t="s">
        <v>299</v>
      </c>
      <c r="C39" s="313">
        <v>1</v>
      </c>
      <c r="D39" s="155" t="s">
        <v>300</v>
      </c>
      <c r="E39" s="354">
        <v>441</v>
      </c>
      <c r="F39" s="354">
        <v>505.05</v>
      </c>
      <c r="G39" s="357">
        <v>461.08034725805436</v>
      </c>
      <c r="H39" s="354">
        <v>52110.5</v>
      </c>
      <c r="I39" s="354">
        <v>735</v>
      </c>
      <c r="J39" s="354">
        <v>871.5</v>
      </c>
      <c r="K39" s="354">
        <v>839.22192513368987</v>
      </c>
      <c r="L39" s="354">
        <v>545.70000000000005</v>
      </c>
      <c r="M39" s="134"/>
      <c r="N39" s="134"/>
      <c r="O39" s="134"/>
      <c r="P39" s="134"/>
      <c r="Q39" s="134"/>
      <c r="R39" s="134"/>
      <c r="S39" s="134"/>
      <c r="T39" s="134"/>
      <c r="V39" s="134"/>
      <c r="W39" s="138"/>
      <c r="X39" s="134"/>
      <c r="Y39" s="134"/>
      <c r="Z39" s="355"/>
      <c r="AA39" s="355"/>
      <c r="AB39" s="355"/>
      <c r="AC39" s="355"/>
      <c r="AD39" s="355"/>
      <c r="AE39" s="355"/>
      <c r="AF39" s="355"/>
      <c r="AG39" s="355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ht="13.5" customHeight="1" x14ac:dyDescent="0.15">
      <c r="B40" s="157"/>
      <c r="C40" s="313">
        <v>2</v>
      </c>
      <c r="D40" s="155"/>
      <c r="E40" s="354">
        <v>451.5</v>
      </c>
      <c r="F40" s="354">
        <v>508.20000000000005</v>
      </c>
      <c r="G40" s="354">
        <v>483.10055317630264</v>
      </c>
      <c r="H40" s="354">
        <v>73216.100000000006</v>
      </c>
      <c r="I40" s="354">
        <v>735</v>
      </c>
      <c r="J40" s="354">
        <v>854.7</v>
      </c>
      <c r="K40" s="354">
        <v>820.53260400172735</v>
      </c>
      <c r="L40" s="357">
        <v>718.4</v>
      </c>
      <c r="M40" s="134"/>
      <c r="N40" s="134"/>
      <c r="O40" s="134"/>
      <c r="P40" s="134"/>
      <c r="Q40" s="134"/>
      <c r="R40" s="134"/>
      <c r="S40" s="134"/>
      <c r="T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2:45" ht="13.5" customHeight="1" x14ac:dyDescent="0.15">
      <c r="B41" s="157"/>
      <c r="C41" s="313">
        <v>3</v>
      </c>
      <c r="D41" s="155"/>
      <c r="E41" s="354">
        <v>451.5</v>
      </c>
      <c r="F41" s="354">
        <v>514.5</v>
      </c>
      <c r="G41" s="354">
        <v>467.44088384172363</v>
      </c>
      <c r="H41" s="354">
        <v>76806.3</v>
      </c>
      <c r="I41" s="354">
        <v>735</v>
      </c>
      <c r="J41" s="354">
        <v>840</v>
      </c>
      <c r="K41" s="354">
        <v>839.1360394953374</v>
      </c>
      <c r="L41" s="357">
        <v>2574.4</v>
      </c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2:45" ht="13.5" customHeight="1" x14ac:dyDescent="0.15">
      <c r="B42" s="358"/>
      <c r="C42" s="315">
        <v>4</v>
      </c>
      <c r="D42" s="160"/>
      <c r="E42" s="359">
        <v>462</v>
      </c>
      <c r="F42" s="359">
        <v>598.5</v>
      </c>
      <c r="G42" s="359">
        <v>508.07471045413001</v>
      </c>
      <c r="H42" s="359">
        <v>69706.2</v>
      </c>
      <c r="I42" s="359">
        <v>682.5</v>
      </c>
      <c r="J42" s="359">
        <v>840</v>
      </c>
      <c r="K42" s="359">
        <v>822.94731977818867</v>
      </c>
      <c r="L42" s="360">
        <v>2280.8000000000002</v>
      </c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ht="3.75" customHeight="1" x14ac:dyDescent="0.15">
      <c r="B43" s="176"/>
      <c r="C43" s="186"/>
      <c r="D43" s="176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ht="12.75" customHeight="1" x14ac:dyDescent="0.15">
      <c r="B44" s="180" t="s">
        <v>109</v>
      </c>
      <c r="C44" s="135" t="s">
        <v>349</v>
      </c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ht="12.75" customHeight="1" x14ac:dyDescent="0.15">
      <c r="B45" s="225" t="s">
        <v>111</v>
      </c>
      <c r="C45" s="135" t="s">
        <v>112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horizontalDpi="300" verticalDpi="300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4"/>
  <sheetViews>
    <sheetView zoomScaleNormal="100" workbookViewId="0"/>
  </sheetViews>
  <sheetFormatPr defaultColWidth="7.5" defaultRowHeight="12" x14ac:dyDescent="0.15"/>
  <cols>
    <col min="1" max="1" width="0.125" style="135" customWidth="1"/>
    <col min="2" max="2" width="5.25" style="135" customWidth="1"/>
    <col min="3" max="3" width="2.875" style="135" customWidth="1"/>
    <col min="4" max="4" width="5.5" style="135" customWidth="1"/>
    <col min="5" max="5" width="4.875" style="135" customWidth="1"/>
    <col min="6" max="6" width="5.5" style="135" customWidth="1"/>
    <col min="7" max="7" width="5.875" style="135" customWidth="1"/>
    <col min="8" max="8" width="7.5" style="135" customWidth="1"/>
    <col min="9" max="9" width="6" style="135" customWidth="1"/>
    <col min="10" max="11" width="5.875" style="135" customWidth="1"/>
    <col min="12" max="12" width="8.125" style="135" customWidth="1"/>
    <col min="13" max="15" width="6" style="135" customWidth="1"/>
    <col min="16" max="16" width="8.125" style="135" customWidth="1"/>
    <col min="17" max="19" width="6" style="135" customWidth="1"/>
    <col min="20" max="20" width="7.75" style="135" customWidth="1"/>
    <col min="21" max="23" width="6" style="135" customWidth="1"/>
    <col min="24" max="24" width="8.125" style="135" customWidth="1"/>
    <col min="25" max="16384" width="7.5" style="135"/>
  </cols>
  <sheetData>
    <row r="1" spans="2:52" ht="15" customHeight="1" x14ac:dyDescent="0.15">
      <c r="B1" s="371"/>
      <c r="C1" s="371"/>
      <c r="D1" s="371"/>
      <c r="Z1" s="339"/>
      <c r="AA1" s="339"/>
      <c r="AB1" s="339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">
        <v>350</v>
      </c>
      <c r="C2" s="341"/>
      <c r="D2" s="341"/>
      <c r="Z2" s="134"/>
      <c r="AA2" s="342"/>
      <c r="AB2" s="342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1"/>
      <c r="C3" s="341"/>
      <c r="D3" s="341"/>
      <c r="X3" s="137" t="s">
        <v>87</v>
      </c>
      <c r="Z3" s="342"/>
      <c r="AA3" s="342"/>
      <c r="AB3" s="342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8"/>
      <c r="AW3" s="134"/>
      <c r="AX3" s="134"/>
      <c r="AY3" s="134"/>
      <c r="AZ3" s="134"/>
    </row>
    <row r="4" spans="2:52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2" customHeight="1" x14ac:dyDescent="0.15">
      <c r="B5" s="317"/>
      <c r="C5" s="495" t="s">
        <v>260</v>
      </c>
      <c r="D5" s="496"/>
      <c r="E5" s="139" t="s">
        <v>351</v>
      </c>
      <c r="F5" s="497"/>
      <c r="G5" s="497"/>
      <c r="H5" s="498"/>
      <c r="I5" s="139" t="s">
        <v>352</v>
      </c>
      <c r="J5" s="497"/>
      <c r="K5" s="497"/>
      <c r="L5" s="498"/>
      <c r="M5" s="139" t="s">
        <v>353</v>
      </c>
      <c r="N5" s="497"/>
      <c r="O5" s="497"/>
      <c r="P5" s="498"/>
      <c r="Q5" s="139" t="s">
        <v>354</v>
      </c>
      <c r="R5" s="497"/>
      <c r="S5" s="497"/>
      <c r="T5" s="498"/>
      <c r="U5" s="139" t="s">
        <v>355</v>
      </c>
      <c r="V5" s="497"/>
      <c r="W5" s="497"/>
      <c r="X5" s="498"/>
      <c r="Z5" s="134"/>
      <c r="AA5" s="499"/>
      <c r="AB5" s="499"/>
      <c r="AC5" s="134"/>
      <c r="AD5" s="342"/>
      <c r="AE5" s="342"/>
      <c r="AF5" s="342"/>
      <c r="AG5" s="134"/>
      <c r="AH5" s="342"/>
      <c r="AI5" s="342"/>
      <c r="AJ5" s="342"/>
      <c r="AK5" s="134"/>
      <c r="AL5" s="342"/>
      <c r="AM5" s="342"/>
      <c r="AN5" s="342"/>
      <c r="AO5" s="134"/>
      <c r="AP5" s="342"/>
      <c r="AQ5" s="342"/>
      <c r="AR5" s="342"/>
      <c r="AS5" s="134"/>
      <c r="AT5" s="342"/>
      <c r="AU5" s="342"/>
      <c r="AV5" s="342"/>
      <c r="AW5" s="134"/>
      <c r="AX5" s="134"/>
      <c r="AY5" s="134"/>
      <c r="AZ5" s="134"/>
    </row>
    <row r="6" spans="2:52" ht="12" customHeight="1" x14ac:dyDescent="0.15"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342"/>
      <c r="AE6" s="342"/>
      <c r="AF6" s="342"/>
      <c r="AG6" s="134"/>
      <c r="AH6" s="342"/>
      <c r="AI6" s="342"/>
      <c r="AJ6" s="342"/>
      <c r="AK6" s="134"/>
      <c r="AL6" s="342"/>
      <c r="AM6" s="342"/>
      <c r="AN6" s="342"/>
      <c r="AO6" s="134"/>
      <c r="AP6" s="342"/>
      <c r="AQ6" s="342"/>
      <c r="AR6" s="342"/>
      <c r="AS6" s="134"/>
      <c r="AT6" s="342"/>
      <c r="AU6" s="342"/>
      <c r="AV6" s="342"/>
      <c r="AW6" s="134"/>
      <c r="AX6" s="134"/>
      <c r="AY6" s="134"/>
      <c r="AZ6" s="134"/>
    </row>
    <row r="7" spans="2:52" ht="12" customHeight="1" x14ac:dyDescent="0.15">
      <c r="B7" s="350" t="s">
        <v>318</v>
      </c>
      <c r="C7" s="351"/>
      <c r="D7" s="352"/>
      <c r="E7" s="378" t="s">
        <v>278</v>
      </c>
      <c r="F7" s="378" t="s">
        <v>174</v>
      </c>
      <c r="G7" s="378" t="s">
        <v>279</v>
      </c>
      <c r="H7" s="378" t="s">
        <v>98</v>
      </c>
      <c r="I7" s="378" t="s">
        <v>278</v>
      </c>
      <c r="J7" s="378" t="s">
        <v>174</v>
      </c>
      <c r="K7" s="378" t="s">
        <v>279</v>
      </c>
      <c r="L7" s="378" t="s">
        <v>98</v>
      </c>
      <c r="M7" s="378" t="s">
        <v>278</v>
      </c>
      <c r="N7" s="378" t="s">
        <v>174</v>
      </c>
      <c r="O7" s="378" t="s">
        <v>279</v>
      </c>
      <c r="P7" s="378" t="s">
        <v>98</v>
      </c>
      <c r="Q7" s="378" t="s">
        <v>278</v>
      </c>
      <c r="R7" s="378" t="s">
        <v>174</v>
      </c>
      <c r="S7" s="378" t="s">
        <v>279</v>
      </c>
      <c r="T7" s="378" t="s">
        <v>98</v>
      </c>
      <c r="U7" s="378" t="s">
        <v>278</v>
      </c>
      <c r="V7" s="378" t="s">
        <v>174</v>
      </c>
      <c r="W7" s="378" t="s">
        <v>279</v>
      </c>
      <c r="X7" s="378" t="s">
        <v>98</v>
      </c>
      <c r="Z7" s="376"/>
      <c r="AA7" s="376"/>
      <c r="AB7" s="376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134"/>
      <c r="AX7" s="134"/>
      <c r="AY7" s="134"/>
      <c r="AZ7" s="134"/>
    </row>
    <row r="8" spans="2:52" ht="12" customHeight="1" x14ac:dyDescent="0.15">
      <c r="B8" s="149"/>
      <c r="C8" s="150"/>
      <c r="D8" s="160"/>
      <c r="E8" s="380"/>
      <c r="F8" s="380"/>
      <c r="G8" s="380" t="s">
        <v>280</v>
      </c>
      <c r="H8" s="380"/>
      <c r="I8" s="380"/>
      <c r="J8" s="380"/>
      <c r="K8" s="380" t="s">
        <v>280</v>
      </c>
      <c r="L8" s="380"/>
      <c r="M8" s="380"/>
      <c r="N8" s="380"/>
      <c r="O8" s="380" t="s">
        <v>280</v>
      </c>
      <c r="P8" s="380"/>
      <c r="Q8" s="380"/>
      <c r="R8" s="380"/>
      <c r="S8" s="380" t="s">
        <v>280</v>
      </c>
      <c r="T8" s="380"/>
      <c r="U8" s="380"/>
      <c r="V8" s="380"/>
      <c r="W8" s="380" t="s">
        <v>280</v>
      </c>
      <c r="X8" s="380"/>
      <c r="Z8" s="134"/>
      <c r="AA8" s="134"/>
      <c r="AB8" s="134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134"/>
      <c r="AX8" s="134"/>
      <c r="AY8" s="134"/>
      <c r="AZ8" s="134"/>
    </row>
    <row r="9" spans="2:52" ht="12" customHeight="1" x14ac:dyDescent="0.15">
      <c r="B9" s="157" t="s">
        <v>264</v>
      </c>
      <c r="C9" s="313">
        <v>22</v>
      </c>
      <c r="D9" s="155" t="s">
        <v>265</v>
      </c>
      <c r="E9" s="354">
        <v>617</v>
      </c>
      <c r="F9" s="354">
        <v>725</v>
      </c>
      <c r="G9" s="354">
        <v>643</v>
      </c>
      <c r="H9" s="354">
        <v>252963</v>
      </c>
      <c r="I9" s="354">
        <v>599</v>
      </c>
      <c r="J9" s="354">
        <v>756</v>
      </c>
      <c r="K9" s="354">
        <v>643</v>
      </c>
      <c r="L9" s="354">
        <v>1698241</v>
      </c>
      <c r="M9" s="354">
        <v>608</v>
      </c>
      <c r="N9" s="354">
        <v>767</v>
      </c>
      <c r="O9" s="354">
        <v>689</v>
      </c>
      <c r="P9" s="354">
        <v>1134277</v>
      </c>
      <c r="Q9" s="354">
        <v>698</v>
      </c>
      <c r="R9" s="354">
        <v>998</v>
      </c>
      <c r="S9" s="354">
        <v>784</v>
      </c>
      <c r="T9" s="354">
        <v>382904</v>
      </c>
      <c r="U9" s="354">
        <v>557</v>
      </c>
      <c r="V9" s="354">
        <v>698</v>
      </c>
      <c r="W9" s="354">
        <v>630</v>
      </c>
      <c r="X9" s="357">
        <v>584062</v>
      </c>
      <c r="Z9" s="138"/>
      <c r="AA9" s="313"/>
      <c r="AB9" s="134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134"/>
      <c r="AX9" s="134"/>
      <c r="AY9" s="134"/>
      <c r="AZ9" s="134"/>
    </row>
    <row r="10" spans="2:52" ht="12" customHeight="1" x14ac:dyDescent="0.15">
      <c r="B10" s="157"/>
      <c r="C10" s="313">
        <v>23</v>
      </c>
      <c r="D10" s="155"/>
      <c r="E10" s="158">
        <v>570</v>
      </c>
      <c r="F10" s="158">
        <v>690.5</v>
      </c>
      <c r="G10" s="158">
        <v>613.36372261486486</v>
      </c>
      <c r="H10" s="158">
        <v>319403.7</v>
      </c>
      <c r="I10" s="158">
        <v>550</v>
      </c>
      <c r="J10" s="158">
        <v>720</v>
      </c>
      <c r="K10" s="159">
        <v>606.53796834207037</v>
      </c>
      <c r="L10" s="158">
        <v>2013183.9</v>
      </c>
      <c r="M10" s="158">
        <v>580</v>
      </c>
      <c r="N10" s="158">
        <v>750</v>
      </c>
      <c r="O10" s="159">
        <v>650.36998092666477</v>
      </c>
      <c r="P10" s="158">
        <v>1490454.5999999996</v>
      </c>
      <c r="Q10" s="158">
        <v>650</v>
      </c>
      <c r="R10" s="158">
        <v>950</v>
      </c>
      <c r="S10" s="159">
        <v>700.28407590644429</v>
      </c>
      <c r="T10" s="158">
        <v>333918.6999999999</v>
      </c>
      <c r="U10" s="158">
        <v>540</v>
      </c>
      <c r="V10" s="158">
        <v>655</v>
      </c>
      <c r="W10" s="158">
        <v>600.60217827078782</v>
      </c>
      <c r="X10" s="159">
        <v>782112.90000000014</v>
      </c>
      <c r="Z10" s="138"/>
      <c r="AA10" s="313"/>
      <c r="AB10" s="134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5"/>
      <c r="AV10" s="355"/>
      <c r="AW10" s="134"/>
      <c r="AX10" s="134"/>
      <c r="AY10" s="134"/>
      <c r="AZ10" s="134"/>
    </row>
    <row r="11" spans="2:52" ht="12" customHeight="1" x14ac:dyDescent="0.15">
      <c r="B11" s="358"/>
      <c r="C11" s="315">
        <v>24</v>
      </c>
      <c r="D11" s="160"/>
      <c r="E11" s="161">
        <v>598.5</v>
      </c>
      <c r="F11" s="161">
        <v>696.8850000000001</v>
      </c>
      <c r="G11" s="161">
        <v>605.13858535870634</v>
      </c>
      <c r="H11" s="161">
        <v>585445.80000000005</v>
      </c>
      <c r="I11" s="161">
        <v>577.5</v>
      </c>
      <c r="J11" s="161">
        <v>703.5</v>
      </c>
      <c r="K11" s="161">
        <v>599.50883113017198</v>
      </c>
      <c r="L11" s="161">
        <v>2784363.3</v>
      </c>
      <c r="M11" s="161">
        <v>577.08000000000004</v>
      </c>
      <c r="N11" s="161">
        <v>735</v>
      </c>
      <c r="O11" s="161">
        <v>616.26372399167678</v>
      </c>
      <c r="P11" s="161">
        <v>2220255.4</v>
      </c>
      <c r="Q11" s="161">
        <v>661.5</v>
      </c>
      <c r="R11" s="161">
        <v>840</v>
      </c>
      <c r="S11" s="161">
        <v>690.0688964287516</v>
      </c>
      <c r="T11" s="161">
        <v>505946.1</v>
      </c>
      <c r="U11" s="161">
        <v>577.5</v>
      </c>
      <c r="V11" s="161">
        <v>735</v>
      </c>
      <c r="W11" s="161">
        <v>601.26371795313764</v>
      </c>
      <c r="X11" s="162">
        <v>912850.60000000009</v>
      </c>
      <c r="Z11" s="138"/>
      <c r="AA11" s="313"/>
      <c r="AB11" s="134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34"/>
      <c r="AX11" s="134"/>
      <c r="AY11" s="134"/>
      <c r="AZ11" s="134"/>
    </row>
    <row r="12" spans="2:52" ht="12" customHeight="1" x14ac:dyDescent="0.15">
      <c r="B12" s="157"/>
      <c r="C12" s="313">
        <v>8</v>
      </c>
      <c r="D12" s="155"/>
      <c r="E12" s="354">
        <v>608.89499999999998</v>
      </c>
      <c r="F12" s="354">
        <v>670.53000000000009</v>
      </c>
      <c r="G12" s="354">
        <v>630.98349541664743</v>
      </c>
      <c r="H12" s="354">
        <v>51114.2</v>
      </c>
      <c r="I12" s="354">
        <v>597.97500000000002</v>
      </c>
      <c r="J12" s="354">
        <v>693</v>
      </c>
      <c r="K12" s="354">
        <v>628.87390804344966</v>
      </c>
      <c r="L12" s="354">
        <v>265457</v>
      </c>
      <c r="M12" s="354">
        <v>608.89499999999998</v>
      </c>
      <c r="N12" s="354">
        <v>735</v>
      </c>
      <c r="O12" s="354">
        <v>644.10550937602534</v>
      </c>
      <c r="P12" s="354">
        <v>188985.09999999998</v>
      </c>
      <c r="Q12" s="354">
        <v>681.97500000000002</v>
      </c>
      <c r="R12" s="354">
        <v>766.5</v>
      </c>
      <c r="S12" s="354">
        <v>717.41863047501488</v>
      </c>
      <c r="T12" s="354">
        <v>49306.5</v>
      </c>
      <c r="U12" s="354">
        <v>577.5</v>
      </c>
      <c r="V12" s="354">
        <v>630</v>
      </c>
      <c r="W12" s="354">
        <v>609.98915901355883</v>
      </c>
      <c r="X12" s="357">
        <v>84400</v>
      </c>
      <c r="Z12" s="138"/>
      <c r="AA12" s="313"/>
      <c r="AB12" s="134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5"/>
      <c r="AV12" s="355"/>
      <c r="AW12" s="134"/>
      <c r="AX12" s="134"/>
      <c r="AY12" s="134"/>
      <c r="AZ12" s="134"/>
    </row>
    <row r="13" spans="2:52" ht="12" customHeight="1" x14ac:dyDescent="0.15">
      <c r="B13" s="157"/>
      <c r="C13" s="313">
        <v>9</v>
      </c>
      <c r="D13" s="155"/>
      <c r="E13" s="354">
        <v>608.89499999999998</v>
      </c>
      <c r="F13" s="354">
        <v>669.79499999999996</v>
      </c>
      <c r="G13" s="354">
        <v>632.42316150185263</v>
      </c>
      <c r="H13" s="354">
        <v>48129.8</v>
      </c>
      <c r="I13" s="354">
        <v>597.97500000000002</v>
      </c>
      <c r="J13" s="354">
        <v>693</v>
      </c>
      <c r="K13" s="354">
        <v>628.88247528192244</v>
      </c>
      <c r="L13" s="354">
        <v>242155.6</v>
      </c>
      <c r="M13" s="354">
        <v>608.58000000000004</v>
      </c>
      <c r="N13" s="354">
        <v>735</v>
      </c>
      <c r="O13" s="354">
        <v>635.75337916585545</v>
      </c>
      <c r="P13" s="354">
        <v>165218</v>
      </c>
      <c r="Q13" s="354">
        <v>661.5</v>
      </c>
      <c r="R13" s="354">
        <v>797.58</v>
      </c>
      <c r="S13" s="354">
        <v>721.97818531486621</v>
      </c>
      <c r="T13" s="354">
        <v>37893.599999999999</v>
      </c>
      <c r="U13" s="354">
        <v>582.75</v>
      </c>
      <c r="V13" s="354">
        <v>630</v>
      </c>
      <c r="W13" s="354">
        <v>609.3193934130536</v>
      </c>
      <c r="X13" s="357">
        <v>81101.700000000012</v>
      </c>
      <c r="Z13" s="138"/>
      <c r="AA13" s="313"/>
      <c r="AB13" s="134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134"/>
      <c r="AX13" s="134"/>
      <c r="AY13" s="134"/>
      <c r="AZ13" s="134"/>
    </row>
    <row r="14" spans="2:52" ht="12" customHeight="1" x14ac:dyDescent="0.15">
      <c r="B14" s="157"/>
      <c r="C14" s="313">
        <v>10</v>
      </c>
      <c r="D14" s="155"/>
      <c r="E14" s="354">
        <v>609</v>
      </c>
      <c r="F14" s="354">
        <v>682.5</v>
      </c>
      <c r="G14" s="354">
        <v>628.86609796203675</v>
      </c>
      <c r="H14" s="354">
        <v>59774.200000000004</v>
      </c>
      <c r="I14" s="354">
        <v>609</v>
      </c>
      <c r="J14" s="354">
        <v>685.65</v>
      </c>
      <c r="K14" s="354">
        <v>628.95371842174484</v>
      </c>
      <c r="L14" s="354">
        <v>278235.90000000002</v>
      </c>
      <c r="M14" s="354">
        <v>608.47500000000002</v>
      </c>
      <c r="N14" s="354">
        <v>735</v>
      </c>
      <c r="O14" s="354">
        <v>639.48159024703148</v>
      </c>
      <c r="P14" s="354">
        <v>218191.2</v>
      </c>
      <c r="Q14" s="354">
        <v>682.5</v>
      </c>
      <c r="R14" s="354">
        <v>787.5</v>
      </c>
      <c r="S14" s="354">
        <v>723.27124161356812</v>
      </c>
      <c r="T14" s="354">
        <v>52170.8</v>
      </c>
      <c r="U14" s="354">
        <v>588</v>
      </c>
      <c r="V14" s="354">
        <v>640.5</v>
      </c>
      <c r="W14" s="354">
        <v>616.01671917877854</v>
      </c>
      <c r="X14" s="357">
        <v>88518.8</v>
      </c>
      <c r="Z14" s="138"/>
      <c r="AA14" s="313"/>
      <c r="AB14" s="134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134"/>
      <c r="AX14" s="134"/>
      <c r="AY14" s="134"/>
      <c r="AZ14" s="134"/>
    </row>
    <row r="15" spans="2:52" ht="12" customHeight="1" x14ac:dyDescent="0.15">
      <c r="B15" s="157"/>
      <c r="C15" s="313">
        <v>11</v>
      </c>
      <c r="D15" s="155"/>
      <c r="E15" s="354">
        <v>609</v>
      </c>
      <c r="F15" s="354">
        <v>682.5</v>
      </c>
      <c r="G15" s="354">
        <v>632.0123221266615</v>
      </c>
      <c r="H15" s="354">
        <v>57030.7</v>
      </c>
      <c r="I15" s="354">
        <v>609</v>
      </c>
      <c r="J15" s="354">
        <v>689.11500000000001</v>
      </c>
      <c r="K15" s="354">
        <v>629.0660321068334</v>
      </c>
      <c r="L15" s="354">
        <v>248377.90000000002</v>
      </c>
      <c r="M15" s="354">
        <v>577.5</v>
      </c>
      <c r="N15" s="354">
        <v>735</v>
      </c>
      <c r="O15" s="354">
        <v>627.8670040025155</v>
      </c>
      <c r="P15" s="354">
        <v>188753</v>
      </c>
      <c r="Q15" s="354">
        <v>672</v>
      </c>
      <c r="R15" s="354">
        <v>787.5</v>
      </c>
      <c r="S15" s="354">
        <v>724.97624414161737</v>
      </c>
      <c r="T15" s="354">
        <v>41114.1</v>
      </c>
      <c r="U15" s="354">
        <v>582.75</v>
      </c>
      <c r="V15" s="354">
        <v>630</v>
      </c>
      <c r="W15" s="354">
        <v>610.74573523191907</v>
      </c>
      <c r="X15" s="357">
        <v>72531.399999999994</v>
      </c>
      <c r="Z15" s="138"/>
      <c r="AA15" s="313"/>
      <c r="AB15" s="134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5"/>
      <c r="AV15" s="355"/>
      <c r="AW15" s="134"/>
      <c r="AX15" s="134"/>
      <c r="AY15" s="134"/>
      <c r="AZ15" s="134"/>
    </row>
    <row r="16" spans="2:52" ht="12" customHeight="1" x14ac:dyDescent="0.15">
      <c r="B16" s="157"/>
      <c r="C16" s="313">
        <v>12</v>
      </c>
      <c r="D16" s="155"/>
      <c r="E16" s="354">
        <v>609</v>
      </c>
      <c r="F16" s="354">
        <v>682.5</v>
      </c>
      <c r="G16" s="354">
        <v>628.64792319496598</v>
      </c>
      <c r="H16" s="354">
        <v>48619.7</v>
      </c>
      <c r="I16" s="354">
        <v>577.5</v>
      </c>
      <c r="J16" s="354">
        <v>682.5</v>
      </c>
      <c r="K16" s="354">
        <v>619.68016650060144</v>
      </c>
      <c r="L16" s="354">
        <v>223116</v>
      </c>
      <c r="M16" s="354">
        <v>588</v>
      </c>
      <c r="N16" s="354">
        <v>693</v>
      </c>
      <c r="O16" s="354">
        <v>625.32663415716399</v>
      </c>
      <c r="P16" s="354">
        <v>216607</v>
      </c>
      <c r="Q16" s="354">
        <v>661.5</v>
      </c>
      <c r="R16" s="354">
        <v>787.5</v>
      </c>
      <c r="S16" s="354">
        <v>714.12406330441434</v>
      </c>
      <c r="T16" s="354">
        <v>31458</v>
      </c>
      <c r="U16" s="354">
        <v>603.75</v>
      </c>
      <c r="V16" s="354">
        <v>651</v>
      </c>
      <c r="W16" s="354">
        <v>626.77408696809084</v>
      </c>
      <c r="X16" s="357">
        <v>96479</v>
      </c>
      <c r="Z16" s="138"/>
      <c r="AA16" s="313"/>
      <c r="AB16" s="134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134"/>
      <c r="AX16" s="134"/>
      <c r="AY16" s="134"/>
      <c r="AZ16" s="134"/>
    </row>
    <row r="17" spans="2:52" ht="12" customHeight="1" x14ac:dyDescent="0.15">
      <c r="B17" s="157" t="s">
        <v>266</v>
      </c>
      <c r="C17" s="313">
        <v>1</v>
      </c>
      <c r="D17" s="155" t="s">
        <v>319</v>
      </c>
      <c r="E17" s="354">
        <v>640.5</v>
      </c>
      <c r="F17" s="354">
        <v>724.5</v>
      </c>
      <c r="G17" s="354">
        <v>665.77009711907283</v>
      </c>
      <c r="H17" s="357">
        <v>54550.2</v>
      </c>
      <c r="I17" s="354">
        <v>619.5</v>
      </c>
      <c r="J17" s="354">
        <v>703.5</v>
      </c>
      <c r="K17" s="354">
        <v>649.45854897964671</v>
      </c>
      <c r="L17" s="354">
        <v>214341.8</v>
      </c>
      <c r="M17" s="357">
        <v>609</v>
      </c>
      <c r="N17" s="354">
        <v>735</v>
      </c>
      <c r="O17" s="354">
        <v>649.77983499179413</v>
      </c>
      <c r="P17" s="354">
        <v>209194.5</v>
      </c>
      <c r="Q17" s="354">
        <v>693</v>
      </c>
      <c r="R17" s="354">
        <v>787.5</v>
      </c>
      <c r="S17" s="354">
        <v>747.94390210833149</v>
      </c>
      <c r="T17" s="354">
        <v>41390.700000000004</v>
      </c>
      <c r="U17" s="354">
        <v>603.75</v>
      </c>
      <c r="V17" s="354">
        <v>682.5</v>
      </c>
      <c r="W17" s="354">
        <v>655.69853486041018</v>
      </c>
      <c r="X17" s="357">
        <v>98184.099999999991</v>
      </c>
      <c r="Z17" s="138"/>
      <c r="AA17" s="313"/>
      <c r="AB17" s="134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134"/>
      <c r="AX17" s="134"/>
      <c r="AY17" s="134"/>
      <c r="AZ17" s="134"/>
    </row>
    <row r="18" spans="2:52" ht="12" customHeight="1" x14ac:dyDescent="0.15">
      <c r="B18" s="157"/>
      <c r="C18" s="313">
        <v>2</v>
      </c>
      <c r="D18" s="155"/>
      <c r="E18" s="354">
        <v>630</v>
      </c>
      <c r="F18" s="354">
        <v>703.5</v>
      </c>
      <c r="G18" s="354">
        <v>649.83924387958291</v>
      </c>
      <c r="H18" s="354">
        <v>61195.100000000006</v>
      </c>
      <c r="I18" s="354">
        <v>619.5</v>
      </c>
      <c r="J18" s="354">
        <v>714</v>
      </c>
      <c r="K18" s="354">
        <v>634.74769880200938</v>
      </c>
      <c r="L18" s="354">
        <v>253463.5</v>
      </c>
      <c r="M18" s="354">
        <v>630</v>
      </c>
      <c r="N18" s="354">
        <v>735</v>
      </c>
      <c r="O18" s="354">
        <v>651.13494540050567</v>
      </c>
      <c r="P18" s="354">
        <v>189824.7</v>
      </c>
      <c r="Q18" s="354">
        <v>724.5</v>
      </c>
      <c r="R18" s="354">
        <v>840</v>
      </c>
      <c r="S18" s="354">
        <v>764.29412368313012</v>
      </c>
      <c r="T18" s="354">
        <v>42943.4</v>
      </c>
      <c r="U18" s="354">
        <v>630</v>
      </c>
      <c r="V18" s="354">
        <v>724.5</v>
      </c>
      <c r="W18" s="354">
        <v>673.36297238049485</v>
      </c>
      <c r="X18" s="357">
        <v>85059.4</v>
      </c>
      <c r="Z18" s="138"/>
      <c r="AA18" s="313"/>
      <c r="AB18" s="134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134"/>
      <c r="AX18" s="134"/>
      <c r="AY18" s="134"/>
      <c r="AZ18" s="134"/>
    </row>
    <row r="19" spans="2:52" ht="12" customHeight="1" x14ac:dyDescent="0.15">
      <c r="B19" s="157"/>
      <c r="C19" s="313">
        <v>3</v>
      </c>
      <c r="D19" s="155"/>
      <c r="E19" s="354">
        <v>567</v>
      </c>
      <c r="F19" s="354">
        <v>714</v>
      </c>
      <c r="G19" s="354">
        <v>641.81569320381459</v>
      </c>
      <c r="H19" s="354">
        <v>47280.3</v>
      </c>
      <c r="I19" s="354">
        <v>577.5</v>
      </c>
      <c r="J19" s="354">
        <v>714</v>
      </c>
      <c r="K19" s="354">
        <v>646.274042547097</v>
      </c>
      <c r="L19" s="354">
        <v>249271.1</v>
      </c>
      <c r="M19" s="354">
        <v>588</v>
      </c>
      <c r="N19" s="354">
        <v>735</v>
      </c>
      <c r="O19" s="354">
        <v>643.17072984842218</v>
      </c>
      <c r="P19" s="354">
        <v>148306.79999999999</v>
      </c>
      <c r="Q19" s="354">
        <v>651</v>
      </c>
      <c r="R19" s="354">
        <v>819</v>
      </c>
      <c r="S19" s="354">
        <v>732.83265236901514</v>
      </c>
      <c r="T19" s="354">
        <v>38972.600000000006</v>
      </c>
      <c r="U19" s="354">
        <v>630</v>
      </c>
      <c r="V19" s="354">
        <v>703.5</v>
      </c>
      <c r="W19" s="354">
        <v>665.53817204301095</v>
      </c>
      <c r="X19" s="357">
        <v>74906.5</v>
      </c>
      <c r="Z19" s="138"/>
      <c r="AA19" s="313"/>
      <c r="AB19" s="134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134"/>
      <c r="AX19" s="134"/>
      <c r="AY19" s="134"/>
      <c r="AZ19" s="134"/>
    </row>
    <row r="20" spans="2:52" ht="12" customHeight="1" x14ac:dyDescent="0.15">
      <c r="B20" s="358"/>
      <c r="C20" s="315">
        <v>4</v>
      </c>
      <c r="D20" s="160"/>
      <c r="E20" s="359">
        <v>609</v>
      </c>
      <c r="F20" s="359">
        <v>714</v>
      </c>
      <c r="G20" s="359">
        <v>634.14993429284129</v>
      </c>
      <c r="H20" s="359">
        <v>70862.600000000006</v>
      </c>
      <c r="I20" s="359">
        <v>588</v>
      </c>
      <c r="J20" s="359">
        <v>682.5</v>
      </c>
      <c r="K20" s="359">
        <v>622.44976947425209</v>
      </c>
      <c r="L20" s="359">
        <v>287304.5</v>
      </c>
      <c r="M20" s="359">
        <v>609</v>
      </c>
      <c r="N20" s="359">
        <v>724.5</v>
      </c>
      <c r="O20" s="359">
        <v>645.46086582666635</v>
      </c>
      <c r="P20" s="359">
        <v>180537.2</v>
      </c>
      <c r="Q20" s="360">
        <v>682.5</v>
      </c>
      <c r="R20" s="359">
        <v>787.5</v>
      </c>
      <c r="S20" s="359">
        <v>724.78013683251243</v>
      </c>
      <c r="T20" s="359">
        <v>40540.1</v>
      </c>
      <c r="U20" s="359">
        <v>630</v>
      </c>
      <c r="V20" s="359">
        <v>693</v>
      </c>
      <c r="W20" s="359">
        <v>664.28435541505405</v>
      </c>
      <c r="X20" s="360">
        <v>112430.3</v>
      </c>
      <c r="Z20" s="138"/>
      <c r="AA20" s="313"/>
      <c r="AB20" s="134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134"/>
      <c r="AX20" s="134"/>
      <c r="AY20" s="134"/>
      <c r="AZ20" s="134"/>
    </row>
    <row r="21" spans="2:52" ht="12" customHeight="1" x14ac:dyDescent="0.15">
      <c r="B21" s="504"/>
      <c r="C21" s="505"/>
      <c r="D21" s="398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Z21" s="138"/>
      <c r="AA21" s="313"/>
      <c r="AB21" s="134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134"/>
      <c r="AX21" s="134"/>
      <c r="AY21" s="134"/>
      <c r="AZ21" s="134"/>
    </row>
    <row r="22" spans="2:52" ht="12" customHeight="1" x14ac:dyDescent="0.15">
      <c r="B22" s="524"/>
      <c r="C22" s="525"/>
      <c r="D22" s="396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Z22" s="138"/>
      <c r="AA22" s="313"/>
      <c r="AB22" s="134"/>
      <c r="AC22" s="355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5"/>
      <c r="AV22" s="355"/>
      <c r="AW22" s="134"/>
      <c r="AX22" s="134"/>
      <c r="AY22" s="134"/>
      <c r="AZ22" s="134"/>
    </row>
    <row r="23" spans="2:52" ht="12" customHeight="1" x14ac:dyDescent="0.15">
      <c r="B23" s="506">
        <v>41365</v>
      </c>
      <c r="C23" s="507"/>
      <c r="D23" s="402">
        <v>41379</v>
      </c>
      <c r="E23" s="354">
        <v>609</v>
      </c>
      <c r="F23" s="354">
        <v>714</v>
      </c>
      <c r="G23" s="354">
        <v>632.69763263580614</v>
      </c>
      <c r="H23" s="354">
        <v>38307.300000000003</v>
      </c>
      <c r="I23" s="354">
        <v>588</v>
      </c>
      <c r="J23" s="354">
        <v>682.5</v>
      </c>
      <c r="K23" s="354">
        <v>620.67248228082406</v>
      </c>
      <c r="L23" s="354">
        <v>140937.9</v>
      </c>
      <c r="M23" s="354">
        <v>619.5</v>
      </c>
      <c r="N23" s="354">
        <v>724.5</v>
      </c>
      <c r="O23" s="354">
        <v>644.82199390166829</v>
      </c>
      <c r="P23" s="354">
        <v>100701.8</v>
      </c>
      <c r="Q23" s="354">
        <v>682.5</v>
      </c>
      <c r="R23" s="354">
        <v>787.5</v>
      </c>
      <c r="S23" s="354">
        <v>718.42144642703238</v>
      </c>
      <c r="T23" s="354">
        <v>23755</v>
      </c>
      <c r="U23" s="354">
        <v>630</v>
      </c>
      <c r="V23" s="354">
        <v>693</v>
      </c>
      <c r="W23" s="354">
        <v>665.51919110832648</v>
      </c>
      <c r="X23" s="354">
        <v>57008.800000000003</v>
      </c>
      <c r="Z23" s="138"/>
      <c r="AA23" s="313"/>
      <c r="AB23" s="134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5"/>
      <c r="AV23" s="355"/>
      <c r="AW23" s="134"/>
      <c r="AX23" s="134"/>
      <c r="AY23" s="134"/>
      <c r="AZ23" s="134"/>
    </row>
    <row r="24" spans="2:52" ht="12" customHeight="1" x14ac:dyDescent="0.15">
      <c r="B24" s="506">
        <v>41380</v>
      </c>
      <c r="C24" s="507"/>
      <c r="D24" s="402">
        <v>41394</v>
      </c>
      <c r="E24" s="354">
        <v>609</v>
      </c>
      <c r="F24" s="354">
        <v>700.03500000000008</v>
      </c>
      <c r="G24" s="354">
        <v>635.73086531350134</v>
      </c>
      <c r="H24" s="354">
        <v>32555.3</v>
      </c>
      <c r="I24" s="354">
        <v>588</v>
      </c>
      <c r="J24" s="354">
        <v>682.5</v>
      </c>
      <c r="K24" s="354">
        <v>624.77529332833785</v>
      </c>
      <c r="L24" s="354">
        <v>146366.6</v>
      </c>
      <c r="M24" s="354">
        <v>609</v>
      </c>
      <c r="N24" s="354">
        <v>719.98500000000013</v>
      </c>
      <c r="O24" s="354">
        <v>646.1598676020385</v>
      </c>
      <c r="P24" s="354">
        <v>79835.399999999994</v>
      </c>
      <c r="Q24" s="354">
        <v>693</v>
      </c>
      <c r="R24" s="354">
        <v>787.5</v>
      </c>
      <c r="S24" s="354">
        <v>733.36856648323067</v>
      </c>
      <c r="T24" s="354">
        <v>16785.099999999999</v>
      </c>
      <c r="U24" s="354">
        <v>630</v>
      </c>
      <c r="V24" s="354">
        <v>693</v>
      </c>
      <c r="W24" s="354">
        <v>663.0034459258186</v>
      </c>
      <c r="X24" s="354">
        <v>55421.5</v>
      </c>
      <c r="Z24" s="355"/>
      <c r="AA24" s="355"/>
      <c r="AB24" s="355"/>
      <c r="AC24" s="355"/>
      <c r="AD24" s="355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134"/>
      <c r="AU24" s="134"/>
      <c r="AV24" s="134"/>
      <c r="AW24" s="134"/>
      <c r="AX24" s="134"/>
      <c r="AY24" s="134"/>
      <c r="AZ24" s="134"/>
    </row>
    <row r="25" spans="2:52" ht="12" customHeight="1" x14ac:dyDescent="0.15">
      <c r="B25" s="508"/>
      <c r="C25" s="509"/>
      <c r="D25" s="407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60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2" customHeight="1" x14ac:dyDescent="0.15">
      <c r="B26" s="156"/>
      <c r="C26" s="526" t="s">
        <v>260</v>
      </c>
      <c r="D26" s="527"/>
      <c r="E26" s="154" t="s">
        <v>356</v>
      </c>
      <c r="F26" s="342"/>
      <c r="G26" s="342"/>
      <c r="H26" s="528"/>
      <c r="I26" s="154" t="s">
        <v>357</v>
      </c>
      <c r="J26" s="342"/>
      <c r="K26" s="342"/>
      <c r="L26" s="528"/>
      <c r="M26" s="154" t="s">
        <v>358</v>
      </c>
      <c r="N26" s="342"/>
      <c r="O26" s="342"/>
      <c r="P26" s="528"/>
      <c r="Q26" s="154" t="s">
        <v>359</v>
      </c>
      <c r="R26" s="342"/>
      <c r="S26" s="342"/>
      <c r="T26" s="528"/>
      <c r="U26" s="154" t="s">
        <v>360</v>
      </c>
      <c r="V26" s="342"/>
      <c r="W26" s="342"/>
      <c r="X26" s="528"/>
      <c r="Z26" s="134"/>
      <c r="AA26" s="499"/>
      <c r="AB26" s="499"/>
      <c r="AC26" s="134"/>
      <c r="AD26" s="342"/>
      <c r="AE26" s="342"/>
      <c r="AF26" s="342"/>
      <c r="AG26" s="134"/>
      <c r="AH26" s="342"/>
      <c r="AI26" s="342"/>
      <c r="AJ26" s="342"/>
      <c r="AK26" s="134"/>
      <c r="AL26" s="342"/>
      <c r="AM26" s="342"/>
      <c r="AN26" s="342"/>
      <c r="AO26" s="134"/>
      <c r="AP26" s="342"/>
      <c r="AQ26" s="342"/>
      <c r="AR26" s="342"/>
      <c r="AS26" s="134"/>
      <c r="AT26" s="342"/>
      <c r="AU26" s="342"/>
      <c r="AV26" s="342"/>
      <c r="AW26" s="134"/>
      <c r="AX26" s="134"/>
      <c r="AY26" s="134"/>
      <c r="AZ26" s="134"/>
    </row>
    <row r="27" spans="2:52" ht="12" customHeight="1" x14ac:dyDescent="0.15">
      <c r="B27" s="156"/>
      <c r="C27" s="149"/>
      <c r="D27" s="160"/>
      <c r="E27" s="149"/>
      <c r="F27" s="500"/>
      <c r="G27" s="500"/>
      <c r="H27" s="501"/>
      <c r="I27" s="149"/>
      <c r="J27" s="500"/>
      <c r="K27" s="500"/>
      <c r="L27" s="501"/>
      <c r="M27" s="149"/>
      <c r="N27" s="500"/>
      <c r="O27" s="500"/>
      <c r="P27" s="501"/>
      <c r="Q27" s="149"/>
      <c r="R27" s="500"/>
      <c r="S27" s="500"/>
      <c r="T27" s="501"/>
      <c r="U27" s="149"/>
      <c r="V27" s="500"/>
      <c r="W27" s="500"/>
      <c r="X27" s="501"/>
      <c r="Z27" s="134"/>
      <c r="AA27" s="134"/>
      <c r="AB27" s="134"/>
      <c r="AC27" s="134"/>
      <c r="AD27" s="342"/>
      <c r="AE27" s="342"/>
      <c r="AF27" s="342"/>
      <c r="AG27" s="134"/>
      <c r="AH27" s="342"/>
      <c r="AI27" s="342"/>
      <c r="AJ27" s="342"/>
      <c r="AK27" s="134"/>
      <c r="AL27" s="342"/>
      <c r="AM27" s="342"/>
      <c r="AN27" s="342"/>
      <c r="AO27" s="134"/>
      <c r="AP27" s="342"/>
      <c r="AQ27" s="342"/>
      <c r="AR27" s="342"/>
      <c r="AS27" s="134"/>
      <c r="AT27" s="342"/>
      <c r="AU27" s="342"/>
      <c r="AV27" s="342"/>
      <c r="AW27" s="134"/>
      <c r="AX27" s="134"/>
      <c r="AY27" s="134"/>
      <c r="AZ27" s="134"/>
    </row>
    <row r="28" spans="2:52" ht="12" customHeight="1" x14ac:dyDescent="0.15">
      <c r="B28" s="350" t="s">
        <v>318</v>
      </c>
      <c r="C28" s="351"/>
      <c r="D28" s="352"/>
      <c r="E28" s="378" t="s">
        <v>278</v>
      </c>
      <c r="F28" s="378" t="s">
        <v>174</v>
      </c>
      <c r="G28" s="378" t="s">
        <v>279</v>
      </c>
      <c r="H28" s="378" t="s">
        <v>98</v>
      </c>
      <c r="I28" s="378" t="s">
        <v>278</v>
      </c>
      <c r="J28" s="378" t="s">
        <v>174</v>
      </c>
      <c r="K28" s="378" t="s">
        <v>279</v>
      </c>
      <c r="L28" s="378" t="s">
        <v>98</v>
      </c>
      <c r="M28" s="378" t="s">
        <v>278</v>
      </c>
      <c r="N28" s="378" t="s">
        <v>174</v>
      </c>
      <c r="O28" s="378" t="s">
        <v>279</v>
      </c>
      <c r="P28" s="378" t="s">
        <v>98</v>
      </c>
      <c r="Q28" s="378" t="s">
        <v>278</v>
      </c>
      <c r="R28" s="378" t="s">
        <v>174</v>
      </c>
      <c r="S28" s="378" t="s">
        <v>279</v>
      </c>
      <c r="T28" s="378" t="s">
        <v>98</v>
      </c>
      <c r="U28" s="378" t="s">
        <v>278</v>
      </c>
      <c r="V28" s="378" t="s">
        <v>174</v>
      </c>
      <c r="W28" s="378" t="s">
        <v>279</v>
      </c>
      <c r="X28" s="378" t="s">
        <v>98</v>
      </c>
      <c r="Z28" s="376"/>
      <c r="AA28" s="376"/>
      <c r="AB28" s="376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  <c r="AQ28" s="379"/>
      <c r="AR28" s="379"/>
      <c r="AS28" s="379"/>
      <c r="AT28" s="379"/>
      <c r="AU28" s="379"/>
      <c r="AV28" s="379"/>
      <c r="AW28" s="134"/>
      <c r="AX28" s="134"/>
      <c r="AY28" s="134"/>
      <c r="AZ28" s="134"/>
    </row>
    <row r="29" spans="2:52" ht="12" customHeight="1" x14ac:dyDescent="0.15">
      <c r="B29" s="149"/>
      <c r="C29" s="150"/>
      <c r="D29" s="160"/>
      <c r="E29" s="380"/>
      <c r="F29" s="380"/>
      <c r="G29" s="380" t="s">
        <v>280</v>
      </c>
      <c r="H29" s="380"/>
      <c r="I29" s="380"/>
      <c r="J29" s="380"/>
      <c r="K29" s="380" t="s">
        <v>280</v>
      </c>
      <c r="L29" s="380"/>
      <c r="M29" s="380"/>
      <c r="N29" s="380"/>
      <c r="O29" s="380" t="s">
        <v>280</v>
      </c>
      <c r="P29" s="380"/>
      <c r="Q29" s="380"/>
      <c r="R29" s="380"/>
      <c r="S29" s="380" t="s">
        <v>280</v>
      </c>
      <c r="T29" s="380"/>
      <c r="U29" s="380"/>
      <c r="V29" s="380"/>
      <c r="W29" s="380" t="s">
        <v>280</v>
      </c>
      <c r="X29" s="380"/>
      <c r="Z29" s="134"/>
      <c r="AA29" s="134"/>
      <c r="AB29" s="134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134"/>
      <c r="AX29" s="134"/>
      <c r="AY29" s="134"/>
      <c r="AZ29" s="134"/>
    </row>
    <row r="30" spans="2:52" ht="12" customHeight="1" x14ac:dyDescent="0.15">
      <c r="B30" s="157" t="s">
        <v>264</v>
      </c>
      <c r="C30" s="313">
        <v>22</v>
      </c>
      <c r="D30" s="155" t="s">
        <v>265</v>
      </c>
      <c r="E30" s="354">
        <v>609</v>
      </c>
      <c r="F30" s="354">
        <v>773</v>
      </c>
      <c r="G30" s="354">
        <v>657</v>
      </c>
      <c r="H30" s="354">
        <v>290686</v>
      </c>
      <c r="I30" s="354">
        <v>630</v>
      </c>
      <c r="J30" s="354">
        <v>788</v>
      </c>
      <c r="K30" s="354">
        <v>719</v>
      </c>
      <c r="L30" s="354">
        <v>1396721</v>
      </c>
      <c r="M30" s="354">
        <v>840</v>
      </c>
      <c r="N30" s="354">
        <v>1050</v>
      </c>
      <c r="O30" s="354">
        <v>908</v>
      </c>
      <c r="P30" s="354">
        <v>176342</v>
      </c>
      <c r="Q30" s="354">
        <v>441</v>
      </c>
      <c r="R30" s="354">
        <v>620</v>
      </c>
      <c r="S30" s="354">
        <v>521</v>
      </c>
      <c r="T30" s="354">
        <v>538530</v>
      </c>
      <c r="U30" s="354">
        <v>507</v>
      </c>
      <c r="V30" s="354">
        <v>601</v>
      </c>
      <c r="W30" s="354">
        <v>561</v>
      </c>
      <c r="X30" s="357">
        <v>354746</v>
      </c>
      <c r="Z30" s="138"/>
      <c r="AA30" s="313"/>
      <c r="AB30" s="134"/>
      <c r="AC30" s="355"/>
      <c r="AD30" s="355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355"/>
      <c r="AQ30" s="355"/>
      <c r="AR30" s="355"/>
      <c r="AS30" s="355"/>
      <c r="AT30" s="355"/>
      <c r="AU30" s="355"/>
      <c r="AV30" s="355"/>
      <c r="AW30" s="134"/>
      <c r="AX30" s="134"/>
      <c r="AY30" s="134"/>
      <c r="AZ30" s="134"/>
    </row>
    <row r="31" spans="2:52" ht="12" customHeight="1" x14ac:dyDescent="0.15">
      <c r="B31" s="157"/>
      <c r="C31" s="313">
        <v>23</v>
      </c>
      <c r="D31" s="155"/>
      <c r="E31" s="158">
        <v>598.5</v>
      </c>
      <c r="F31" s="158">
        <v>725.02499999999998</v>
      </c>
      <c r="G31" s="158">
        <v>644.03190874560812</v>
      </c>
      <c r="H31" s="158">
        <v>361038.50000000006</v>
      </c>
      <c r="I31" s="158">
        <v>577.5</v>
      </c>
      <c r="J31" s="158">
        <v>756</v>
      </c>
      <c r="K31" s="158">
        <v>636.86486675917388</v>
      </c>
      <c r="L31" s="158">
        <v>1911631.9</v>
      </c>
      <c r="M31" s="158">
        <v>609</v>
      </c>
      <c r="N31" s="158">
        <v>787.5</v>
      </c>
      <c r="O31" s="158">
        <v>682.88847997299808</v>
      </c>
      <c r="P31" s="158">
        <v>200673.1</v>
      </c>
      <c r="Q31" s="158">
        <v>682.5</v>
      </c>
      <c r="R31" s="158">
        <v>997.5</v>
      </c>
      <c r="S31" s="158">
        <v>735.29827970176655</v>
      </c>
      <c r="T31" s="158">
        <v>495699.1</v>
      </c>
      <c r="U31" s="158">
        <v>567</v>
      </c>
      <c r="V31" s="158">
        <v>687.75</v>
      </c>
      <c r="W31" s="158">
        <v>630.6322871843272</v>
      </c>
      <c r="X31" s="159">
        <v>82064.899999999994</v>
      </c>
      <c r="Z31" s="138"/>
      <c r="AA31" s="313"/>
      <c r="AB31" s="134"/>
      <c r="AC31" s="355"/>
      <c r="AD31" s="355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  <c r="AO31" s="355"/>
      <c r="AP31" s="355"/>
      <c r="AQ31" s="355"/>
      <c r="AR31" s="355"/>
      <c r="AS31" s="355"/>
      <c r="AT31" s="355"/>
      <c r="AU31" s="355"/>
      <c r="AV31" s="355"/>
      <c r="AW31" s="134"/>
      <c r="AX31" s="134"/>
      <c r="AY31" s="134"/>
      <c r="AZ31" s="134"/>
    </row>
    <row r="32" spans="2:52" ht="12" customHeight="1" x14ac:dyDescent="0.15">
      <c r="B32" s="358"/>
      <c r="C32" s="315">
        <v>24</v>
      </c>
      <c r="D32" s="160"/>
      <c r="E32" s="161">
        <v>597.97500000000002</v>
      </c>
      <c r="F32" s="161">
        <v>739.93500000000006</v>
      </c>
      <c r="G32" s="161">
        <v>617.90731665587157</v>
      </c>
      <c r="H32" s="161">
        <v>773418.8</v>
      </c>
      <c r="I32" s="161">
        <v>525</v>
      </c>
      <c r="J32" s="161">
        <v>819</v>
      </c>
      <c r="K32" s="161">
        <v>670.69489523610821</v>
      </c>
      <c r="L32" s="161">
        <v>2211408.9000000004</v>
      </c>
      <c r="M32" s="161">
        <v>703.5</v>
      </c>
      <c r="N32" s="161">
        <v>1008</v>
      </c>
      <c r="O32" s="161">
        <v>829.32622604747837</v>
      </c>
      <c r="P32" s="161">
        <v>189874</v>
      </c>
      <c r="Q32" s="161">
        <v>451.39499999999998</v>
      </c>
      <c r="R32" s="161">
        <v>631.89</v>
      </c>
      <c r="S32" s="161">
        <v>485.07747142060396</v>
      </c>
      <c r="T32" s="161">
        <v>660068.5</v>
      </c>
      <c r="U32" s="161">
        <v>493.5</v>
      </c>
      <c r="V32" s="161">
        <v>735</v>
      </c>
      <c r="W32" s="161">
        <v>520.47554497097246</v>
      </c>
      <c r="X32" s="162">
        <v>356625</v>
      </c>
      <c r="Z32" s="138"/>
      <c r="AA32" s="313"/>
      <c r="AB32" s="134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34"/>
      <c r="AX32" s="134"/>
      <c r="AY32" s="134"/>
      <c r="AZ32" s="134"/>
    </row>
    <row r="33" spans="2:52" ht="12" customHeight="1" x14ac:dyDescent="0.15">
      <c r="B33" s="157"/>
      <c r="C33" s="313">
        <v>8</v>
      </c>
      <c r="D33" s="155"/>
      <c r="E33" s="354">
        <v>597.97500000000002</v>
      </c>
      <c r="F33" s="354">
        <v>712.00500000000011</v>
      </c>
      <c r="G33" s="354">
        <v>641.65799933001574</v>
      </c>
      <c r="H33" s="354">
        <v>74907</v>
      </c>
      <c r="I33" s="354">
        <v>630</v>
      </c>
      <c r="J33" s="354">
        <v>766.5</v>
      </c>
      <c r="K33" s="354">
        <v>702.75449045127993</v>
      </c>
      <c r="L33" s="354">
        <v>188118.39999999999</v>
      </c>
      <c r="M33" s="354">
        <v>746.34</v>
      </c>
      <c r="N33" s="354">
        <v>976.5</v>
      </c>
      <c r="O33" s="354">
        <v>857.9430921220121</v>
      </c>
      <c r="P33" s="357">
        <v>16797.599999999999</v>
      </c>
      <c r="Q33" s="354">
        <v>472.5</v>
      </c>
      <c r="R33" s="354">
        <v>577.5</v>
      </c>
      <c r="S33" s="354">
        <v>496.82761406982496</v>
      </c>
      <c r="T33" s="354">
        <v>70538.700000000012</v>
      </c>
      <c r="U33" s="354">
        <v>504</v>
      </c>
      <c r="V33" s="354">
        <v>599.97</v>
      </c>
      <c r="W33" s="354">
        <v>537.58755204181057</v>
      </c>
      <c r="X33" s="357">
        <v>41856.1</v>
      </c>
      <c r="Z33" s="138"/>
      <c r="AA33" s="313"/>
      <c r="AB33" s="134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5"/>
      <c r="AV33" s="355"/>
      <c r="AW33" s="134"/>
      <c r="AX33" s="134"/>
      <c r="AY33" s="134"/>
      <c r="AZ33" s="134"/>
    </row>
    <row r="34" spans="2:52" ht="12" customHeight="1" x14ac:dyDescent="0.15">
      <c r="B34" s="157"/>
      <c r="C34" s="313">
        <v>9</v>
      </c>
      <c r="D34" s="155"/>
      <c r="E34" s="354">
        <v>597.97500000000002</v>
      </c>
      <c r="F34" s="354">
        <v>714</v>
      </c>
      <c r="G34" s="354">
        <v>644.16814021949074</v>
      </c>
      <c r="H34" s="354">
        <v>70916.100000000006</v>
      </c>
      <c r="I34" s="354">
        <v>630</v>
      </c>
      <c r="J34" s="354">
        <v>771.75</v>
      </c>
      <c r="K34" s="354">
        <v>698.37280933576073</v>
      </c>
      <c r="L34" s="354">
        <v>104217.4</v>
      </c>
      <c r="M34" s="354">
        <v>703.5</v>
      </c>
      <c r="N34" s="354">
        <v>960.01499999999999</v>
      </c>
      <c r="O34" s="354">
        <v>846.83053235053228</v>
      </c>
      <c r="P34" s="354">
        <v>9441.6</v>
      </c>
      <c r="Q34" s="354">
        <v>472.29</v>
      </c>
      <c r="R34" s="354">
        <v>567</v>
      </c>
      <c r="S34" s="354">
        <v>491.47198943063188</v>
      </c>
      <c r="T34" s="354">
        <v>62148.800000000003</v>
      </c>
      <c r="U34" s="354">
        <v>504</v>
      </c>
      <c r="V34" s="354">
        <v>567</v>
      </c>
      <c r="W34" s="354">
        <v>524.79927176585193</v>
      </c>
      <c r="X34" s="357">
        <v>82277.3</v>
      </c>
      <c r="Z34" s="138"/>
      <c r="AA34" s="313"/>
      <c r="AB34" s="134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5"/>
      <c r="AU34" s="355"/>
      <c r="AV34" s="355"/>
      <c r="AW34" s="134"/>
      <c r="AX34" s="134"/>
      <c r="AY34" s="134"/>
      <c r="AZ34" s="134"/>
    </row>
    <row r="35" spans="2:52" ht="12" customHeight="1" x14ac:dyDescent="0.15">
      <c r="B35" s="157"/>
      <c r="C35" s="313">
        <v>10</v>
      </c>
      <c r="D35" s="155"/>
      <c r="E35" s="354">
        <v>598.5</v>
      </c>
      <c r="F35" s="354">
        <v>714</v>
      </c>
      <c r="G35" s="354">
        <v>642.84284456712305</v>
      </c>
      <c r="H35" s="354">
        <v>95243.200000000012</v>
      </c>
      <c r="I35" s="354">
        <v>630</v>
      </c>
      <c r="J35" s="354">
        <v>787.5</v>
      </c>
      <c r="K35" s="354">
        <v>701.53886510975724</v>
      </c>
      <c r="L35" s="354">
        <v>226043.5</v>
      </c>
      <c r="M35" s="354">
        <v>703.5</v>
      </c>
      <c r="N35" s="354">
        <v>924</v>
      </c>
      <c r="O35" s="354">
        <v>854.12288164470453</v>
      </c>
      <c r="P35" s="354">
        <v>19434.8</v>
      </c>
      <c r="Q35" s="354">
        <v>472.5</v>
      </c>
      <c r="R35" s="354">
        <v>577.5</v>
      </c>
      <c r="S35" s="354">
        <v>495.34285136199253</v>
      </c>
      <c r="T35" s="354">
        <v>68498.5</v>
      </c>
      <c r="U35" s="354">
        <v>503.47500000000002</v>
      </c>
      <c r="V35" s="354">
        <v>583.38</v>
      </c>
      <c r="W35" s="354">
        <v>531.07653702460266</v>
      </c>
      <c r="X35" s="357">
        <v>29043.4</v>
      </c>
      <c r="Z35" s="138"/>
      <c r="AA35" s="313"/>
      <c r="AB35" s="134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5"/>
      <c r="AV35" s="355"/>
      <c r="AW35" s="134"/>
      <c r="AX35" s="134"/>
      <c r="AY35" s="134"/>
      <c r="AZ35" s="134"/>
    </row>
    <row r="36" spans="2:52" ht="12" customHeight="1" x14ac:dyDescent="0.15">
      <c r="B36" s="157"/>
      <c r="C36" s="313">
        <v>11</v>
      </c>
      <c r="D36" s="155"/>
      <c r="E36" s="354">
        <v>598.5</v>
      </c>
      <c r="F36" s="354">
        <v>714</v>
      </c>
      <c r="G36" s="354">
        <v>641.7020373718525</v>
      </c>
      <c r="H36" s="354">
        <v>83661</v>
      </c>
      <c r="I36" s="354">
        <v>525</v>
      </c>
      <c r="J36" s="354">
        <v>787.5</v>
      </c>
      <c r="K36" s="354">
        <v>689.35373443195681</v>
      </c>
      <c r="L36" s="354">
        <v>185055.6</v>
      </c>
      <c r="M36" s="354">
        <v>714</v>
      </c>
      <c r="N36" s="354">
        <v>924</v>
      </c>
      <c r="O36" s="354">
        <v>847.33062748694419</v>
      </c>
      <c r="P36" s="354">
        <v>14022.5</v>
      </c>
      <c r="Q36" s="354">
        <v>472.5</v>
      </c>
      <c r="R36" s="354">
        <v>576.45000000000005</v>
      </c>
      <c r="S36" s="354">
        <v>491.32508616819734</v>
      </c>
      <c r="T36" s="354">
        <v>65521.2</v>
      </c>
      <c r="U36" s="354">
        <v>504</v>
      </c>
      <c r="V36" s="354">
        <v>589.15500000000009</v>
      </c>
      <c r="W36" s="354">
        <v>536.05871443173203</v>
      </c>
      <c r="X36" s="357">
        <v>37089.199999999997</v>
      </c>
      <c r="Z36" s="138"/>
      <c r="AA36" s="313"/>
      <c r="AB36" s="134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134"/>
      <c r="AX36" s="134"/>
      <c r="AY36" s="134"/>
      <c r="AZ36" s="134"/>
    </row>
    <row r="37" spans="2:52" ht="12" customHeight="1" x14ac:dyDescent="0.15">
      <c r="B37" s="157"/>
      <c r="C37" s="313">
        <v>12</v>
      </c>
      <c r="D37" s="155"/>
      <c r="E37" s="354">
        <v>630</v>
      </c>
      <c r="F37" s="354">
        <v>703.5</v>
      </c>
      <c r="G37" s="354">
        <v>650.69982393871828</v>
      </c>
      <c r="H37" s="354">
        <v>79251.600000000006</v>
      </c>
      <c r="I37" s="354">
        <v>593.25</v>
      </c>
      <c r="J37" s="354">
        <v>735</v>
      </c>
      <c r="K37" s="354">
        <v>683.76492844763141</v>
      </c>
      <c r="L37" s="354">
        <v>243381.8</v>
      </c>
      <c r="M37" s="354">
        <v>714</v>
      </c>
      <c r="N37" s="354">
        <v>945</v>
      </c>
      <c r="O37" s="354">
        <v>856.65706411163615</v>
      </c>
      <c r="P37" s="354">
        <v>19161</v>
      </c>
      <c r="Q37" s="354">
        <v>472.5</v>
      </c>
      <c r="R37" s="354">
        <v>525</v>
      </c>
      <c r="S37" s="354">
        <v>501.4571127927282</v>
      </c>
      <c r="T37" s="354">
        <v>64941.9</v>
      </c>
      <c r="U37" s="354">
        <v>504</v>
      </c>
      <c r="V37" s="354">
        <v>561.75</v>
      </c>
      <c r="W37" s="354">
        <v>527.88760160456025</v>
      </c>
      <c r="X37" s="357">
        <v>36713.800000000003</v>
      </c>
      <c r="Z37" s="138"/>
      <c r="AA37" s="313"/>
      <c r="AB37" s="134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5"/>
      <c r="AU37" s="355"/>
      <c r="AV37" s="355"/>
      <c r="AW37" s="134"/>
      <c r="AX37" s="134"/>
      <c r="AY37" s="134"/>
      <c r="AZ37" s="134"/>
    </row>
    <row r="38" spans="2:52" ht="12" customHeight="1" x14ac:dyDescent="0.15">
      <c r="B38" s="157" t="s">
        <v>266</v>
      </c>
      <c r="C38" s="313">
        <v>1</v>
      </c>
      <c r="D38" s="155" t="s">
        <v>319</v>
      </c>
      <c r="E38" s="354">
        <v>661.5</v>
      </c>
      <c r="F38" s="354">
        <v>750.75</v>
      </c>
      <c r="G38" s="354">
        <v>696.53708162773898</v>
      </c>
      <c r="H38" s="354">
        <v>86177.8</v>
      </c>
      <c r="I38" s="354">
        <v>630</v>
      </c>
      <c r="J38" s="354">
        <v>787.5</v>
      </c>
      <c r="K38" s="354">
        <v>711.95341440243214</v>
      </c>
      <c r="L38" s="354">
        <v>275199.60000000003</v>
      </c>
      <c r="M38" s="354">
        <v>758.83500000000004</v>
      </c>
      <c r="N38" s="354">
        <v>1008</v>
      </c>
      <c r="O38" s="354">
        <v>851.33672131907952</v>
      </c>
      <c r="P38" s="354">
        <v>22892.399999999998</v>
      </c>
      <c r="Q38" s="354">
        <v>504</v>
      </c>
      <c r="R38" s="354">
        <v>619.5</v>
      </c>
      <c r="S38" s="354">
        <v>529.11720152548787</v>
      </c>
      <c r="T38" s="354">
        <v>31474.2</v>
      </c>
      <c r="U38" s="354">
        <v>546</v>
      </c>
      <c r="V38" s="354">
        <v>580.54499999999996</v>
      </c>
      <c r="W38" s="354">
        <v>568.86490316485595</v>
      </c>
      <c r="X38" s="357">
        <v>13357.4</v>
      </c>
      <c r="Z38" s="138"/>
      <c r="AA38" s="313"/>
      <c r="AB38" s="134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5"/>
      <c r="AV38" s="355"/>
      <c r="AW38" s="134"/>
      <c r="AX38" s="134"/>
      <c r="AY38" s="134"/>
      <c r="AZ38" s="134"/>
    </row>
    <row r="39" spans="2:52" ht="12" customHeight="1" x14ac:dyDescent="0.15">
      <c r="B39" s="157"/>
      <c r="C39" s="313">
        <v>2</v>
      </c>
      <c r="D39" s="155"/>
      <c r="E39" s="354">
        <v>651</v>
      </c>
      <c r="F39" s="354">
        <v>714</v>
      </c>
      <c r="G39" s="354">
        <v>669.19643219273473</v>
      </c>
      <c r="H39" s="354">
        <v>62765.899999999994</v>
      </c>
      <c r="I39" s="354">
        <v>630</v>
      </c>
      <c r="J39" s="354">
        <v>756</v>
      </c>
      <c r="K39" s="354">
        <v>704.63658603795693</v>
      </c>
      <c r="L39" s="354">
        <v>202176.7</v>
      </c>
      <c r="M39" s="354">
        <v>787.5</v>
      </c>
      <c r="N39" s="354">
        <v>945</v>
      </c>
      <c r="O39" s="354">
        <v>868.19646633000775</v>
      </c>
      <c r="P39" s="354">
        <v>18309.5</v>
      </c>
      <c r="Q39" s="354">
        <v>504</v>
      </c>
      <c r="R39" s="354">
        <v>641.55000000000007</v>
      </c>
      <c r="S39" s="354">
        <v>557.4978241179349</v>
      </c>
      <c r="T39" s="354">
        <v>41074.800000000003</v>
      </c>
      <c r="U39" s="354">
        <v>556.5</v>
      </c>
      <c r="V39" s="354">
        <v>594.82500000000005</v>
      </c>
      <c r="W39" s="354">
        <v>574.44018404907979</v>
      </c>
      <c r="X39" s="357">
        <v>18535.099999999999</v>
      </c>
      <c r="Z39" s="138"/>
      <c r="AA39" s="313"/>
      <c r="AB39" s="134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5"/>
      <c r="AU39" s="355"/>
      <c r="AV39" s="355"/>
      <c r="AW39" s="134"/>
      <c r="AX39" s="134"/>
      <c r="AY39" s="134"/>
      <c r="AZ39" s="134"/>
    </row>
    <row r="40" spans="2:52" ht="12" customHeight="1" x14ac:dyDescent="0.15">
      <c r="B40" s="157"/>
      <c r="C40" s="313">
        <v>3</v>
      </c>
      <c r="D40" s="155"/>
      <c r="E40" s="354">
        <v>609</v>
      </c>
      <c r="F40" s="354">
        <v>714</v>
      </c>
      <c r="G40" s="354">
        <v>662.40730703784084</v>
      </c>
      <c r="H40" s="354">
        <v>48324.9</v>
      </c>
      <c r="I40" s="354">
        <v>603.75</v>
      </c>
      <c r="J40" s="354">
        <v>761.04</v>
      </c>
      <c r="K40" s="354">
        <v>693.62538681641649</v>
      </c>
      <c r="L40" s="354">
        <v>62647.6</v>
      </c>
      <c r="M40" s="354">
        <v>766.5</v>
      </c>
      <c r="N40" s="354">
        <v>945</v>
      </c>
      <c r="O40" s="354">
        <v>859.80178184562124</v>
      </c>
      <c r="P40" s="354">
        <v>6417.6</v>
      </c>
      <c r="Q40" s="354">
        <v>514.5</v>
      </c>
      <c r="R40" s="354">
        <v>682.5</v>
      </c>
      <c r="S40" s="354">
        <v>580.64299348889892</v>
      </c>
      <c r="T40" s="354">
        <v>37648.100000000006</v>
      </c>
      <c r="U40" s="354">
        <v>546</v>
      </c>
      <c r="V40" s="354">
        <v>598.5</v>
      </c>
      <c r="W40" s="354">
        <v>573.06851611402897</v>
      </c>
      <c r="X40" s="357">
        <v>6907.5</v>
      </c>
      <c r="Z40" s="138"/>
      <c r="AA40" s="313"/>
      <c r="AB40" s="134"/>
      <c r="AC40" s="355"/>
      <c r="AD40" s="355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5"/>
      <c r="AV40" s="355"/>
      <c r="AW40" s="134"/>
      <c r="AX40" s="134"/>
      <c r="AY40" s="134"/>
      <c r="AZ40" s="134"/>
    </row>
    <row r="41" spans="2:52" ht="12" customHeight="1" x14ac:dyDescent="0.15">
      <c r="B41" s="358"/>
      <c r="C41" s="315">
        <v>4</v>
      </c>
      <c r="D41" s="160"/>
      <c r="E41" s="359">
        <v>609</v>
      </c>
      <c r="F41" s="359">
        <v>724.5</v>
      </c>
      <c r="G41" s="359">
        <v>657.16981145777106</v>
      </c>
      <c r="H41" s="359">
        <v>48036.5</v>
      </c>
      <c r="I41" s="359">
        <v>630</v>
      </c>
      <c r="J41" s="359">
        <v>766.5</v>
      </c>
      <c r="K41" s="359">
        <v>704.44750722533865</v>
      </c>
      <c r="L41" s="359">
        <v>89418</v>
      </c>
      <c r="M41" s="359">
        <v>766.5</v>
      </c>
      <c r="N41" s="359">
        <v>924</v>
      </c>
      <c r="O41" s="359">
        <v>853.83489963503609</v>
      </c>
      <c r="P41" s="359">
        <v>8479.2000000000007</v>
      </c>
      <c r="Q41" s="359">
        <v>577.5</v>
      </c>
      <c r="R41" s="359">
        <v>651.41999999999996</v>
      </c>
      <c r="S41" s="359">
        <v>603.74122908224945</v>
      </c>
      <c r="T41" s="359">
        <v>29754.5</v>
      </c>
      <c r="U41" s="359">
        <v>556.5</v>
      </c>
      <c r="V41" s="359">
        <v>639.24</v>
      </c>
      <c r="W41" s="359">
        <v>580.22677139037444</v>
      </c>
      <c r="X41" s="360">
        <v>5967.7999999999993</v>
      </c>
      <c r="Z41" s="138"/>
      <c r="AA41" s="313"/>
      <c r="AB41" s="134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5"/>
      <c r="AV41" s="355"/>
      <c r="AW41" s="134"/>
      <c r="AX41" s="134"/>
      <c r="AY41" s="134"/>
      <c r="AZ41" s="134"/>
    </row>
    <row r="42" spans="2:52" ht="12" customHeight="1" x14ac:dyDescent="0.15">
      <c r="B42" s="504"/>
      <c r="C42" s="505"/>
      <c r="D42" s="398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Z42" s="138"/>
      <c r="AA42" s="313"/>
      <c r="AB42" s="134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5"/>
      <c r="AV42" s="355"/>
      <c r="AW42" s="134"/>
      <c r="AX42" s="134"/>
      <c r="AY42" s="134"/>
      <c r="AZ42" s="134"/>
    </row>
    <row r="43" spans="2:52" ht="12" customHeight="1" x14ac:dyDescent="0.15">
      <c r="B43" s="524"/>
      <c r="C43" s="525"/>
      <c r="D43" s="396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Z43" s="138"/>
      <c r="AA43" s="313"/>
      <c r="AB43" s="134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134"/>
      <c r="AX43" s="134"/>
      <c r="AY43" s="134"/>
      <c r="AZ43" s="134"/>
    </row>
    <row r="44" spans="2:52" ht="12" customHeight="1" x14ac:dyDescent="0.15">
      <c r="B44" s="506">
        <v>41365</v>
      </c>
      <c r="C44" s="507"/>
      <c r="D44" s="402">
        <v>41379</v>
      </c>
      <c r="E44" s="354">
        <v>609</v>
      </c>
      <c r="F44" s="354">
        <v>724.5</v>
      </c>
      <c r="G44" s="354">
        <v>656.09855127185995</v>
      </c>
      <c r="H44" s="354">
        <v>28823</v>
      </c>
      <c r="I44" s="354">
        <v>630</v>
      </c>
      <c r="J44" s="354">
        <v>761.77499999999998</v>
      </c>
      <c r="K44" s="354">
        <v>684.80643409175661</v>
      </c>
      <c r="L44" s="354">
        <v>27054</v>
      </c>
      <c r="M44" s="354">
        <v>766.5</v>
      </c>
      <c r="N44" s="354">
        <v>892.5</v>
      </c>
      <c r="O44" s="354">
        <v>830.44285103756113</v>
      </c>
      <c r="P44" s="354">
        <v>2411.6</v>
      </c>
      <c r="Q44" s="354">
        <v>577.5</v>
      </c>
      <c r="R44" s="354">
        <v>650.68500000000006</v>
      </c>
      <c r="S44" s="354">
        <v>594.70910227215563</v>
      </c>
      <c r="T44" s="354">
        <v>18636.7</v>
      </c>
      <c r="U44" s="354">
        <v>556.5</v>
      </c>
      <c r="V44" s="354">
        <v>599.13</v>
      </c>
      <c r="W44" s="354">
        <v>580.51396514681323</v>
      </c>
      <c r="X44" s="354">
        <v>3694.7</v>
      </c>
      <c r="Z44" s="138"/>
      <c r="AA44" s="313"/>
      <c r="AB44" s="134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5"/>
      <c r="AV44" s="355"/>
      <c r="AW44" s="134"/>
      <c r="AX44" s="134"/>
      <c r="AY44" s="134"/>
      <c r="AZ44" s="134"/>
    </row>
    <row r="45" spans="2:52" ht="12" customHeight="1" x14ac:dyDescent="0.15">
      <c r="B45" s="506">
        <v>41380</v>
      </c>
      <c r="C45" s="507"/>
      <c r="D45" s="402">
        <v>41394</v>
      </c>
      <c r="E45" s="354">
        <v>609</v>
      </c>
      <c r="F45" s="354">
        <v>714</v>
      </c>
      <c r="G45" s="354">
        <v>658.8385464068798</v>
      </c>
      <c r="H45" s="354">
        <v>19213.5</v>
      </c>
      <c r="I45" s="354">
        <v>651</v>
      </c>
      <c r="J45" s="354">
        <v>766.5</v>
      </c>
      <c r="K45" s="354">
        <v>712.26200239177899</v>
      </c>
      <c r="L45" s="354">
        <v>62364</v>
      </c>
      <c r="M45" s="354">
        <v>785.92500000000007</v>
      </c>
      <c r="N45" s="354">
        <v>924</v>
      </c>
      <c r="O45" s="354">
        <v>862.6851386069236</v>
      </c>
      <c r="P45" s="354">
        <v>6067.6</v>
      </c>
      <c r="Q45" s="354">
        <v>588</v>
      </c>
      <c r="R45" s="354">
        <v>651.41999999999996</v>
      </c>
      <c r="S45" s="354">
        <v>619.97014520813173</v>
      </c>
      <c r="T45" s="354">
        <v>11117.8</v>
      </c>
      <c r="U45" s="354">
        <v>567</v>
      </c>
      <c r="V45" s="354">
        <v>639.24</v>
      </c>
      <c r="W45" s="354">
        <v>579.83582470637396</v>
      </c>
      <c r="X45" s="354">
        <v>2273.1</v>
      </c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2:52" ht="12.75" customHeight="1" x14ac:dyDescent="0.15">
      <c r="B46" s="508"/>
      <c r="C46" s="509"/>
      <c r="D46" s="407"/>
      <c r="E46" s="359"/>
      <c r="F46" s="359"/>
      <c r="G46" s="359"/>
      <c r="H46" s="164"/>
      <c r="I46" s="359"/>
      <c r="J46" s="359"/>
      <c r="K46" s="359"/>
      <c r="L46" s="164"/>
      <c r="M46" s="359"/>
      <c r="N46" s="359"/>
      <c r="O46" s="359"/>
      <c r="P46" s="164"/>
      <c r="Q46" s="359"/>
      <c r="R46" s="359"/>
      <c r="S46" s="359"/>
      <c r="T46" s="164"/>
      <c r="U46" s="359"/>
      <c r="V46" s="359"/>
      <c r="W46" s="359"/>
      <c r="X46" s="359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2:52" ht="6" customHeight="1" x14ac:dyDescent="0.15">
      <c r="B47" s="180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2:52" ht="4.5" customHeight="1" x14ac:dyDescent="0.15">
      <c r="B48" s="225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2:52" ht="12.75" customHeight="1" x14ac:dyDescent="0.15">
      <c r="B49" s="180" t="s">
        <v>109</v>
      </c>
      <c r="C49" s="135" t="s">
        <v>251</v>
      </c>
      <c r="X49" s="355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2:52" x14ac:dyDescent="0.15">
      <c r="B50" s="225" t="s">
        <v>111</v>
      </c>
      <c r="C50" s="135" t="s">
        <v>361</v>
      </c>
      <c r="X50" s="355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2:52" x14ac:dyDescent="0.15">
      <c r="B51" s="225" t="s">
        <v>200</v>
      </c>
      <c r="C51" s="135" t="s">
        <v>112</v>
      </c>
      <c r="X51" s="35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2:52" x14ac:dyDescent="0.15">
      <c r="B52" s="225"/>
      <c r="X52" s="35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2:52" x14ac:dyDescent="0.15">
      <c r="K53" s="134"/>
      <c r="L53" s="134"/>
      <c r="M53" s="134"/>
      <c r="N53" s="134"/>
      <c r="O53" s="134"/>
      <c r="X53" s="355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2:52" ht="13.5" x14ac:dyDescent="0.15">
      <c r="E54" s="177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179"/>
      <c r="Q54" s="179"/>
      <c r="R54" s="179"/>
      <c r="S54" s="179"/>
      <c r="T54" s="179"/>
      <c r="U54" s="179"/>
      <c r="V54" s="179"/>
      <c r="W54" s="179"/>
      <c r="X54" s="35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2:52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355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2:52" ht="13.5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X56" s="355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  <row r="57" spans="2:52" ht="13.5" x14ac:dyDescent="0.15"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9"/>
      <c r="Q57" s="179"/>
      <c r="R57" s="179"/>
      <c r="S57" s="179"/>
      <c r="T57" s="179"/>
      <c r="U57" s="179"/>
      <c r="V57" s="179"/>
      <c r="W57" s="179"/>
      <c r="X57" s="355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</row>
    <row r="58" spans="2:52" x14ac:dyDescent="0.15">
      <c r="K58" s="134"/>
      <c r="L58" s="134"/>
      <c r="M58" s="134"/>
      <c r="N58" s="134"/>
      <c r="O58" s="134"/>
      <c r="X58" s="35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</row>
    <row r="59" spans="2:52" x14ac:dyDescent="0.15">
      <c r="X59" s="355"/>
      <c r="Y59" s="134"/>
    </row>
    <row r="60" spans="2:52" x14ac:dyDescent="0.15">
      <c r="X60" s="355"/>
      <c r="Y60" s="134"/>
    </row>
    <row r="61" spans="2:52" x14ac:dyDescent="0.15">
      <c r="X61" s="355"/>
      <c r="Y61" s="134"/>
    </row>
    <row r="62" spans="2:52" x14ac:dyDescent="0.15">
      <c r="X62" s="355"/>
      <c r="Y62" s="134"/>
    </row>
    <row r="63" spans="2:52" x14ac:dyDescent="0.15">
      <c r="X63" s="134"/>
      <c r="Y63" s="134"/>
    </row>
    <row r="64" spans="2:52" x14ac:dyDescent="0.15">
      <c r="X64" s="134"/>
      <c r="Y64" s="134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300" verticalDpi="300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6.625" style="135" customWidth="1"/>
    <col min="3" max="3" width="2.875" style="135" customWidth="1"/>
    <col min="4" max="4" width="7.1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1" spans="2:42" ht="15" customHeight="1" x14ac:dyDescent="0.15">
      <c r="B1" s="371"/>
      <c r="C1" s="371"/>
      <c r="D1" s="371"/>
      <c r="V1" s="134"/>
      <c r="W1" s="339"/>
      <c r="X1" s="339"/>
      <c r="Y1" s="339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2:42" ht="12.75" customHeight="1" x14ac:dyDescent="0.15">
      <c r="B2" s="135" t="s">
        <v>362</v>
      </c>
      <c r="C2" s="341"/>
      <c r="D2" s="341"/>
      <c r="V2" s="134"/>
      <c r="W2" s="134"/>
      <c r="X2" s="342"/>
      <c r="Y2" s="342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2:42" ht="12.75" customHeight="1" x14ac:dyDescent="0.15">
      <c r="B3" s="341"/>
      <c r="C3" s="341"/>
      <c r="D3" s="341"/>
      <c r="T3" s="137" t="s">
        <v>87</v>
      </c>
      <c r="V3" s="134"/>
      <c r="W3" s="342"/>
      <c r="X3" s="342"/>
      <c r="Y3" s="342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2:42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2:42" ht="12" customHeight="1" x14ac:dyDescent="0.15">
      <c r="B5" s="317"/>
      <c r="C5" s="495" t="s">
        <v>260</v>
      </c>
      <c r="D5" s="496"/>
      <c r="E5" s="139" t="s">
        <v>363</v>
      </c>
      <c r="F5" s="497"/>
      <c r="G5" s="497"/>
      <c r="H5" s="498"/>
      <c r="I5" s="139" t="s">
        <v>364</v>
      </c>
      <c r="J5" s="497"/>
      <c r="K5" s="497"/>
      <c r="L5" s="498"/>
      <c r="M5" s="139" t="s">
        <v>365</v>
      </c>
      <c r="N5" s="497"/>
      <c r="O5" s="497"/>
      <c r="P5" s="498"/>
      <c r="Q5" s="139" t="s">
        <v>366</v>
      </c>
      <c r="R5" s="497"/>
      <c r="S5" s="497"/>
      <c r="T5" s="498"/>
      <c r="V5" s="134"/>
      <c r="W5" s="134"/>
      <c r="X5" s="499"/>
      <c r="Y5" s="499"/>
      <c r="Z5" s="134"/>
      <c r="AA5" s="342"/>
      <c r="AB5" s="342"/>
      <c r="AC5" s="342"/>
      <c r="AD5" s="134"/>
      <c r="AE5" s="342"/>
      <c r="AF5" s="342"/>
      <c r="AG5" s="342"/>
      <c r="AH5" s="134"/>
      <c r="AI5" s="342"/>
      <c r="AJ5" s="342"/>
      <c r="AK5" s="342"/>
      <c r="AL5" s="134"/>
      <c r="AM5" s="342"/>
      <c r="AN5" s="342"/>
      <c r="AO5" s="342"/>
      <c r="AP5" s="134"/>
    </row>
    <row r="6" spans="2:42" ht="12" customHeight="1" x14ac:dyDescent="0.15"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V6" s="134"/>
      <c r="W6" s="134"/>
      <c r="X6" s="134"/>
      <c r="Y6" s="134"/>
      <c r="Z6" s="134"/>
      <c r="AA6" s="342"/>
      <c r="AB6" s="342"/>
      <c r="AC6" s="342"/>
      <c r="AD6" s="134"/>
      <c r="AE6" s="342"/>
      <c r="AF6" s="342"/>
      <c r="AG6" s="342"/>
      <c r="AH6" s="134"/>
      <c r="AI6" s="342"/>
      <c r="AJ6" s="342"/>
      <c r="AK6" s="342"/>
      <c r="AL6" s="134"/>
      <c r="AM6" s="342"/>
      <c r="AN6" s="342"/>
      <c r="AO6" s="342"/>
      <c r="AP6" s="134"/>
    </row>
    <row r="7" spans="2:42" ht="12" customHeight="1" x14ac:dyDescent="0.15">
      <c r="B7" s="350" t="s">
        <v>318</v>
      </c>
      <c r="C7" s="351"/>
      <c r="D7" s="352"/>
      <c r="E7" s="378" t="s">
        <v>278</v>
      </c>
      <c r="F7" s="378" t="s">
        <v>174</v>
      </c>
      <c r="G7" s="378" t="s">
        <v>279</v>
      </c>
      <c r="H7" s="378" t="s">
        <v>98</v>
      </c>
      <c r="I7" s="378" t="s">
        <v>278</v>
      </c>
      <c r="J7" s="378" t="s">
        <v>174</v>
      </c>
      <c r="K7" s="378" t="s">
        <v>279</v>
      </c>
      <c r="L7" s="378" t="s">
        <v>98</v>
      </c>
      <c r="M7" s="378" t="s">
        <v>278</v>
      </c>
      <c r="N7" s="378" t="s">
        <v>174</v>
      </c>
      <c r="O7" s="378" t="s">
        <v>279</v>
      </c>
      <c r="P7" s="378" t="s">
        <v>98</v>
      </c>
      <c r="Q7" s="378" t="s">
        <v>278</v>
      </c>
      <c r="R7" s="378" t="s">
        <v>174</v>
      </c>
      <c r="S7" s="378" t="s">
        <v>279</v>
      </c>
      <c r="T7" s="378" t="s">
        <v>98</v>
      </c>
      <c r="V7" s="134"/>
      <c r="W7" s="376"/>
      <c r="X7" s="376"/>
      <c r="Y7" s="376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134"/>
    </row>
    <row r="8" spans="2:42" ht="12" customHeight="1" x14ac:dyDescent="0.15">
      <c r="B8" s="149"/>
      <c r="C8" s="150"/>
      <c r="D8" s="160"/>
      <c r="E8" s="380"/>
      <c r="F8" s="380"/>
      <c r="G8" s="380" t="s">
        <v>280</v>
      </c>
      <c r="H8" s="380"/>
      <c r="I8" s="380"/>
      <c r="J8" s="380"/>
      <c r="K8" s="380" t="s">
        <v>280</v>
      </c>
      <c r="L8" s="380"/>
      <c r="M8" s="380"/>
      <c r="N8" s="380"/>
      <c r="O8" s="380" t="s">
        <v>280</v>
      </c>
      <c r="P8" s="380"/>
      <c r="Q8" s="380"/>
      <c r="R8" s="380"/>
      <c r="S8" s="380" t="s">
        <v>280</v>
      </c>
      <c r="T8" s="380"/>
      <c r="V8" s="134"/>
      <c r="W8" s="134"/>
      <c r="X8" s="134"/>
      <c r="Y8" s="134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134"/>
    </row>
    <row r="9" spans="2:42" ht="12" customHeight="1" x14ac:dyDescent="0.15">
      <c r="B9" s="157" t="s">
        <v>264</v>
      </c>
      <c r="C9" s="313">
        <v>22</v>
      </c>
      <c r="D9" s="155" t="s">
        <v>265</v>
      </c>
      <c r="E9" s="354">
        <v>705</v>
      </c>
      <c r="F9" s="354">
        <v>893</v>
      </c>
      <c r="G9" s="354">
        <v>784</v>
      </c>
      <c r="H9" s="354">
        <v>10642</v>
      </c>
      <c r="I9" s="354">
        <v>494</v>
      </c>
      <c r="J9" s="354">
        <v>662</v>
      </c>
      <c r="K9" s="354">
        <v>557</v>
      </c>
      <c r="L9" s="354">
        <v>251727</v>
      </c>
      <c r="M9" s="354">
        <v>525</v>
      </c>
      <c r="N9" s="354">
        <v>704</v>
      </c>
      <c r="O9" s="354">
        <v>567</v>
      </c>
      <c r="P9" s="354">
        <v>380763</v>
      </c>
      <c r="Q9" s="354">
        <v>704</v>
      </c>
      <c r="R9" s="354">
        <v>814</v>
      </c>
      <c r="S9" s="354">
        <v>800</v>
      </c>
      <c r="T9" s="357">
        <v>11545</v>
      </c>
      <c r="V9" s="134"/>
      <c r="W9" s="138"/>
      <c r="X9" s="313"/>
      <c r="Y9" s="134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134"/>
    </row>
    <row r="10" spans="2:42" ht="12" customHeight="1" x14ac:dyDescent="0.15">
      <c r="B10" s="157"/>
      <c r="C10" s="313">
        <v>23</v>
      </c>
      <c r="D10" s="155"/>
      <c r="E10" s="158">
        <v>653.41499999999996</v>
      </c>
      <c r="F10" s="158">
        <v>871.5</v>
      </c>
      <c r="G10" s="159">
        <v>742.1296182912323</v>
      </c>
      <c r="H10" s="158">
        <v>14574.500000000002</v>
      </c>
      <c r="I10" s="158">
        <v>482.79</v>
      </c>
      <c r="J10" s="158">
        <v>619.91999999999996</v>
      </c>
      <c r="K10" s="158">
        <v>525.85754393484785</v>
      </c>
      <c r="L10" s="158">
        <v>222879.19999999998</v>
      </c>
      <c r="M10" s="158">
        <v>504</v>
      </c>
      <c r="N10" s="158">
        <v>703.5</v>
      </c>
      <c r="O10" s="158">
        <v>533.44628197055113</v>
      </c>
      <c r="P10" s="158">
        <v>313867.3</v>
      </c>
      <c r="Q10" s="158">
        <v>703.5</v>
      </c>
      <c r="R10" s="158">
        <v>892.5</v>
      </c>
      <c r="S10" s="158">
        <v>783.45513749999998</v>
      </c>
      <c r="T10" s="159">
        <v>10405</v>
      </c>
      <c r="V10" s="134"/>
      <c r="W10" s="138"/>
      <c r="X10" s="313"/>
      <c r="Y10" s="134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  <c r="AL10" s="355"/>
      <c r="AM10" s="355"/>
      <c r="AN10" s="355"/>
      <c r="AO10" s="355"/>
      <c r="AP10" s="134"/>
    </row>
    <row r="11" spans="2:42" ht="12" customHeight="1" x14ac:dyDescent="0.15">
      <c r="B11" s="358"/>
      <c r="C11" s="315">
        <v>24</v>
      </c>
      <c r="D11" s="160"/>
      <c r="E11" s="161">
        <v>630</v>
      </c>
      <c r="F11" s="161">
        <v>816.06000000000006</v>
      </c>
      <c r="G11" s="162">
        <v>681.53523801659708</v>
      </c>
      <c r="H11" s="161">
        <v>7580.3</v>
      </c>
      <c r="I11" s="161">
        <v>467.25</v>
      </c>
      <c r="J11" s="161">
        <v>610.57500000000005</v>
      </c>
      <c r="K11" s="161">
        <v>500.07080752623062</v>
      </c>
      <c r="L11" s="161">
        <v>309676.09999999998</v>
      </c>
      <c r="M11" s="161">
        <v>504</v>
      </c>
      <c r="N11" s="161">
        <v>756</v>
      </c>
      <c r="O11" s="161">
        <v>540.08458588873441</v>
      </c>
      <c r="P11" s="161">
        <v>955841.39999999991</v>
      </c>
      <c r="Q11" s="161">
        <v>682.5</v>
      </c>
      <c r="R11" s="162">
        <v>840</v>
      </c>
      <c r="S11" s="161">
        <v>699.15464599939321</v>
      </c>
      <c r="T11" s="162">
        <v>19147.2</v>
      </c>
      <c r="V11" s="134"/>
      <c r="W11" s="138"/>
      <c r="X11" s="313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</row>
    <row r="12" spans="2:42" ht="12" customHeight="1" x14ac:dyDescent="0.15">
      <c r="B12" s="157"/>
      <c r="C12" s="313">
        <v>8</v>
      </c>
      <c r="D12" s="155"/>
      <c r="E12" s="354">
        <v>682.5</v>
      </c>
      <c r="F12" s="354">
        <v>787.5</v>
      </c>
      <c r="G12" s="354">
        <v>730.8939641109298</v>
      </c>
      <c r="H12" s="354">
        <v>786.59999999999991</v>
      </c>
      <c r="I12" s="354">
        <v>472.5</v>
      </c>
      <c r="J12" s="354">
        <v>577.5</v>
      </c>
      <c r="K12" s="354">
        <v>520.7850722498448</v>
      </c>
      <c r="L12" s="354">
        <v>25291.599999999999</v>
      </c>
      <c r="M12" s="354">
        <v>556.5</v>
      </c>
      <c r="N12" s="354">
        <v>682.5</v>
      </c>
      <c r="O12" s="354">
        <v>586.13346694403583</v>
      </c>
      <c r="P12" s="354">
        <v>127992.29999999999</v>
      </c>
      <c r="Q12" s="354">
        <v>682.5</v>
      </c>
      <c r="R12" s="354">
        <v>813.75</v>
      </c>
      <c r="S12" s="354">
        <v>718.78929515418497</v>
      </c>
      <c r="T12" s="357">
        <v>1515</v>
      </c>
      <c r="V12" s="134"/>
      <c r="W12" s="138"/>
      <c r="X12" s="313"/>
      <c r="Y12" s="134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134"/>
    </row>
    <row r="13" spans="2:42" ht="12" customHeight="1" x14ac:dyDescent="0.15">
      <c r="B13" s="157"/>
      <c r="C13" s="313">
        <v>9</v>
      </c>
      <c r="D13" s="155"/>
      <c r="E13" s="354">
        <v>651</v>
      </c>
      <c r="F13" s="354">
        <v>787.5</v>
      </c>
      <c r="G13" s="354">
        <v>706.88166985153623</v>
      </c>
      <c r="H13" s="354">
        <v>772.7</v>
      </c>
      <c r="I13" s="354">
        <v>472.5</v>
      </c>
      <c r="J13" s="354">
        <v>577.5</v>
      </c>
      <c r="K13" s="354">
        <v>519.12336074683253</v>
      </c>
      <c r="L13" s="354">
        <v>47083.600000000006</v>
      </c>
      <c r="M13" s="354">
        <v>514.5</v>
      </c>
      <c r="N13" s="354">
        <v>682.5</v>
      </c>
      <c r="O13" s="354">
        <v>561.53491867630555</v>
      </c>
      <c r="P13" s="354">
        <v>156155.5</v>
      </c>
      <c r="Q13" s="354">
        <v>682.5</v>
      </c>
      <c r="R13" s="354">
        <v>819</v>
      </c>
      <c r="S13" s="354">
        <v>732.38986587183319</v>
      </c>
      <c r="T13" s="357">
        <v>1511</v>
      </c>
      <c r="V13" s="134"/>
      <c r="W13" s="138"/>
      <c r="X13" s="313"/>
      <c r="Y13" s="134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134"/>
    </row>
    <row r="14" spans="2:42" ht="12" customHeight="1" x14ac:dyDescent="0.15">
      <c r="B14" s="157"/>
      <c r="C14" s="313">
        <v>10</v>
      </c>
      <c r="D14" s="155"/>
      <c r="E14" s="354">
        <v>630</v>
      </c>
      <c r="F14" s="354">
        <v>787.5</v>
      </c>
      <c r="G14" s="354">
        <v>706.04624235362644</v>
      </c>
      <c r="H14" s="354">
        <v>756.5</v>
      </c>
      <c r="I14" s="354">
        <v>483</v>
      </c>
      <c r="J14" s="354">
        <v>577.5</v>
      </c>
      <c r="K14" s="354">
        <v>516.39835492081795</v>
      </c>
      <c r="L14" s="354">
        <v>22048.1</v>
      </c>
      <c r="M14" s="354">
        <v>525</v>
      </c>
      <c r="N14" s="354">
        <v>693</v>
      </c>
      <c r="O14" s="354">
        <v>565.21749494837388</v>
      </c>
      <c r="P14" s="354">
        <v>114836.2</v>
      </c>
      <c r="Q14" s="354">
        <v>693</v>
      </c>
      <c r="R14" s="354">
        <v>798</v>
      </c>
      <c r="S14" s="354">
        <v>720.29094827586221</v>
      </c>
      <c r="T14" s="357">
        <v>1769.4</v>
      </c>
      <c r="V14" s="134"/>
      <c r="W14" s="138"/>
      <c r="X14" s="313"/>
      <c r="Y14" s="134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134"/>
    </row>
    <row r="15" spans="2:42" ht="12" customHeight="1" x14ac:dyDescent="0.15">
      <c r="B15" s="157"/>
      <c r="C15" s="313">
        <v>11</v>
      </c>
      <c r="D15" s="155"/>
      <c r="E15" s="354">
        <v>651</v>
      </c>
      <c r="F15" s="354">
        <v>794.53500000000008</v>
      </c>
      <c r="G15" s="357">
        <v>698.86508396062538</v>
      </c>
      <c r="H15" s="354">
        <v>571</v>
      </c>
      <c r="I15" s="354">
        <v>485.94000000000005</v>
      </c>
      <c r="J15" s="354">
        <v>577.5</v>
      </c>
      <c r="K15" s="354">
        <v>523.42971664594086</v>
      </c>
      <c r="L15" s="354">
        <v>20220.900000000001</v>
      </c>
      <c r="M15" s="354">
        <v>514.5</v>
      </c>
      <c r="N15" s="354">
        <v>682.5</v>
      </c>
      <c r="O15" s="354">
        <v>560.03674592442349</v>
      </c>
      <c r="P15" s="354">
        <v>67595.7</v>
      </c>
      <c r="Q15" s="354">
        <v>693</v>
      </c>
      <c r="R15" s="354">
        <v>798</v>
      </c>
      <c r="S15" s="354">
        <v>729.3778994845361</v>
      </c>
      <c r="T15" s="357">
        <v>4857.3</v>
      </c>
      <c r="V15" s="134"/>
      <c r="W15" s="138"/>
      <c r="X15" s="313"/>
      <c r="Y15" s="134"/>
      <c r="Z15" s="355"/>
      <c r="AA15" s="355"/>
      <c r="AB15" s="355"/>
      <c r="AC15" s="355"/>
      <c r="AD15" s="355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134"/>
    </row>
    <row r="16" spans="2:42" ht="12" customHeight="1" x14ac:dyDescent="0.15">
      <c r="B16" s="157"/>
      <c r="C16" s="313">
        <v>12</v>
      </c>
      <c r="D16" s="155"/>
      <c r="E16" s="354">
        <v>651</v>
      </c>
      <c r="F16" s="354">
        <v>724.5</v>
      </c>
      <c r="G16" s="354">
        <v>677.85386949924134</v>
      </c>
      <c r="H16" s="354">
        <v>473.5</v>
      </c>
      <c r="I16" s="354">
        <v>467.25</v>
      </c>
      <c r="J16" s="354">
        <v>577.5</v>
      </c>
      <c r="K16" s="354">
        <v>511.20192382692818</v>
      </c>
      <c r="L16" s="354">
        <v>36985</v>
      </c>
      <c r="M16" s="354">
        <v>525</v>
      </c>
      <c r="N16" s="354">
        <v>619.5</v>
      </c>
      <c r="O16" s="354">
        <v>568.17836624278266</v>
      </c>
      <c r="P16" s="354">
        <v>54278.2</v>
      </c>
      <c r="Q16" s="354">
        <v>703.5</v>
      </c>
      <c r="R16" s="354">
        <v>787.5</v>
      </c>
      <c r="S16" s="354">
        <v>729.95517241379309</v>
      </c>
      <c r="T16" s="357">
        <v>1895.5</v>
      </c>
      <c r="V16" s="134"/>
      <c r="W16" s="138"/>
      <c r="X16" s="313"/>
      <c r="Y16" s="134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134"/>
    </row>
    <row r="17" spans="1:42" ht="12" customHeight="1" x14ac:dyDescent="0.15">
      <c r="B17" s="157" t="s">
        <v>266</v>
      </c>
      <c r="C17" s="313">
        <v>1</v>
      </c>
      <c r="D17" s="155" t="s">
        <v>319</v>
      </c>
      <c r="E17" s="354">
        <v>714</v>
      </c>
      <c r="F17" s="354">
        <v>787.5</v>
      </c>
      <c r="G17" s="354">
        <v>737.05648395721926</v>
      </c>
      <c r="H17" s="354">
        <v>955.30000000000007</v>
      </c>
      <c r="I17" s="354">
        <v>546</v>
      </c>
      <c r="J17" s="354">
        <v>598.5</v>
      </c>
      <c r="K17" s="354">
        <v>567.2791513798054</v>
      </c>
      <c r="L17" s="354">
        <v>22733</v>
      </c>
      <c r="M17" s="354">
        <v>577.5</v>
      </c>
      <c r="N17" s="354">
        <v>690.06000000000006</v>
      </c>
      <c r="O17" s="354">
        <v>603.48474987676366</v>
      </c>
      <c r="P17" s="354">
        <v>35537.300000000003</v>
      </c>
      <c r="Q17" s="354">
        <v>787.5</v>
      </c>
      <c r="R17" s="354">
        <v>840</v>
      </c>
      <c r="S17" s="354">
        <v>816.76991150442495</v>
      </c>
      <c r="T17" s="357">
        <v>2679.1</v>
      </c>
      <c r="V17" s="134"/>
      <c r="W17" s="138"/>
      <c r="X17" s="313"/>
      <c r="Y17" s="134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134"/>
    </row>
    <row r="18" spans="1:42" ht="12" customHeight="1" x14ac:dyDescent="0.15">
      <c r="B18" s="157"/>
      <c r="C18" s="313">
        <v>2</v>
      </c>
      <c r="D18" s="155"/>
      <c r="E18" s="354">
        <v>682.5</v>
      </c>
      <c r="F18" s="354">
        <v>787.5</v>
      </c>
      <c r="G18" s="354">
        <v>734.38312499999995</v>
      </c>
      <c r="H18" s="354">
        <v>1610</v>
      </c>
      <c r="I18" s="354">
        <v>546</v>
      </c>
      <c r="J18" s="354">
        <v>593.35500000000002</v>
      </c>
      <c r="K18" s="354">
        <v>562.26404732542005</v>
      </c>
      <c r="L18" s="354">
        <v>33707.599999999999</v>
      </c>
      <c r="M18" s="354">
        <v>582.75</v>
      </c>
      <c r="N18" s="354">
        <v>663.28500000000008</v>
      </c>
      <c r="O18" s="354">
        <v>606.21810651605119</v>
      </c>
      <c r="P18" s="354">
        <v>33404.800000000003</v>
      </c>
      <c r="Q18" s="354">
        <v>735</v>
      </c>
      <c r="R18" s="354">
        <v>861</v>
      </c>
      <c r="S18" s="354">
        <v>773.349609375</v>
      </c>
      <c r="T18" s="357">
        <v>1698.4</v>
      </c>
      <c r="V18" s="355"/>
      <c r="W18" s="138"/>
      <c r="X18" s="313"/>
      <c r="Y18" s="134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134"/>
    </row>
    <row r="19" spans="1:42" ht="12" customHeight="1" x14ac:dyDescent="0.15">
      <c r="A19" s="154"/>
      <c r="B19" s="157"/>
      <c r="C19" s="313">
        <v>3</v>
      </c>
      <c r="D19" s="155"/>
      <c r="E19" s="354">
        <v>693</v>
      </c>
      <c r="F19" s="354">
        <v>787.5</v>
      </c>
      <c r="G19" s="354">
        <v>745.11342042755336</v>
      </c>
      <c r="H19" s="354">
        <v>616</v>
      </c>
      <c r="I19" s="354">
        <v>525</v>
      </c>
      <c r="J19" s="354">
        <v>635.25</v>
      </c>
      <c r="K19" s="354">
        <v>580.85721592833488</v>
      </c>
      <c r="L19" s="354">
        <v>19415.800000000003</v>
      </c>
      <c r="M19" s="354">
        <v>577.5</v>
      </c>
      <c r="N19" s="354">
        <v>717.15</v>
      </c>
      <c r="O19" s="354">
        <v>615.01038901009508</v>
      </c>
      <c r="P19" s="354">
        <v>38934.800000000003</v>
      </c>
      <c r="Q19" s="354">
        <v>714</v>
      </c>
      <c r="R19" s="354">
        <v>861</v>
      </c>
      <c r="S19" s="354">
        <v>743.13750000000005</v>
      </c>
      <c r="T19" s="357">
        <v>1625</v>
      </c>
      <c r="V19" s="355"/>
      <c r="W19" s="138"/>
      <c r="X19" s="313"/>
      <c r="Y19" s="134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134"/>
    </row>
    <row r="20" spans="1:42" ht="12" customHeight="1" x14ac:dyDescent="0.15">
      <c r="A20" s="134"/>
      <c r="B20" s="358"/>
      <c r="C20" s="315">
        <v>4</v>
      </c>
      <c r="D20" s="160"/>
      <c r="E20" s="359">
        <v>714</v>
      </c>
      <c r="F20" s="359">
        <v>787.5</v>
      </c>
      <c r="G20" s="359">
        <v>750.16849315068498</v>
      </c>
      <c r="H20" s="359">
        <v>594.29999999999995</v>
      </c>
      <c r="I20" s="359">
        <v>577.5</v>
      </c>
      <c r="J20" s="359">
        <v>714</v>
      </c>
      <c r="K20" s="359">
        <v>596.53585506645061</v>
      </c>
      <c r="L20" s="359">
        <v>23816.699999999997</v>
      </c>
      <c r="M20" s="359">
        <v>598.5</v>
      </c>
      <c r="N20" s="359">
        <v>715.57500000000005</v>
      </c>
      <c r="O20" s="359">
        <v>613.022626811539</v>
      </c>
      <c r="P20" s="359">
        <v>39868.199999999997</v>
      </c>
      <c r="Q20" s="359">
        <v>693</v>
      </c>
      <c r="R20" s="359">
        <v>836.53500000000008</v>
      </c>
      <c r="S20" s="359">
        <v>726.62903225806463</v>
      </c>
      <c r="T20" s="360">
        <v>2455</v>
      </c>
      <c r="V20" s="355"/>
      <c r="W20" s="138"/>
      <c r="X20" s="313"/>
      <c r="Y20" s="134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134"/>
    </row>
    <row r="21" spans="1:42" ht="12" customHeight="1" x14ac:dyDescent="0.15">
      <c r="B21" s="504"/>
      <c r="C21" s="505"/>
      <c r="D21" s="398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V21" s="355"/>
      <c r="W21" s="138"/>
      <c r="X21" s="313"/>
      <c r="Y21" s="134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134"/>
    </row>
    <row r="22" spans="1:42" ht="12" customHeight="1" x14ac:dyDescent="0.15">
      <c r="B22" s="524"/>
      <c r="C22" s="525"/>
      <c r="D22" s="396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V22" s="355"/>
      <c r="W22" s="138"/>
      <c r="X22" s="313"/>
      <c r="Y22" s="134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134"/>
    </row>
    <row r="23" spans="1:42" ht="12" customHeight="1" x14ac:dyDescent="0.15">
      <c r="B23" s="506">
        <v>41365</v>
      </c>
      <c r="C23" s="507"/>
      <c r="D23" s="402">
        <v>41379</v>
      </c>
      <c r="E23" s="354">
        <v>766.5</v>
      </c>
      <c r="F23" s="354">
        <v>787.5</v>
      </c>
      <c r="G23" s="354">
        <v>769.42148760330588</v>
      </c>
      <c r="H23" s="354">
        <v>421.2</v>
      </c>
      <c r="I23" s="354">
        <v>577.5</v>
      </c>
      <c r="J23" s="354">
        <v>635.25</v>
      </c>
      <c r="K23" s="354">
        <v>590.58948405589422</v>
      </c>
      <c r="L23" s="354">
        <v>14397.9</v>
      </c>
      <c r="M23" s="354">
        <v>598.5</v>
      </c>
      <c r="N23" s="354">
        <v>712.21500000000003</v>
      </c>
      <c r="O23" s="354">
        <v>612.66719490453647</v>
      </c>
      <c r="P23" s="354">
        <v>23246.3</v>
      </c>
      <c r="Q23" s="354">
        <v>714</v>
      </c>
      <c r="R23" s="354">
        <v>819</v>
      </c>
      <c r="S23" s="354">
        <v>732.17307692307691</v>
      </c>
      <c r="T23" s="354">
        <v>1475</v>
      </c>
      <c r="V23" s="355"/>
      <c r="W23" s="138"/>
      <c r="X23" s="313"/>
      <c r="Y23" s="134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134"/>
    </row>
    <row r="24" spans="1:42" ht="12" customHeight="1" x14ac:dyDescent="0.15">
      <c r="B24" s="506">
        <v>41380</v>
      </c>
      <c r="C24" s="507"/>
      <c r="D24" s="402">
        <v>41394</v>
      </c>
      <c r="E24" s="354">
        <v>714</v>
      </c>
      <c r="F24" s="354">
        <v>751.06499999999994</v>
      </c>
      <c r="G24" s="354">
        <v>724.82366273798732</v>
      </c>
      <c r="H24" s="354">
        <v>173.1</v>
      </c>
      <c r="I24" s="354">
        <v>598.5</v>
      </c>
      <c r="J24" s="354">
        <v>714</v>
      </c>
      <c r="K24" s="354">
        <v>611.47467852550415</v>
      </c>
      <c r="L24" s="354">
        <v>9418.7999999999993</v>
      </c>
      <c r="M24" s="354">
        <v>598.5</v>
      </c>
      <c r="N24" s="354">
        <v>715.57500000000005</v>
      </c>
      <c r="O24" s="354">
        <v>613.56271224376417</v>
      </c>
      <c r="P24" s="354">
        <v>16621.900000000001</v>
      </c>
      <c r="Q24" s="241">
        <v>693</v>
      </c>
      <c r="R24" s="241">
        <v>836.53500000000008</v>
      </c>
      <c r="S24" s="241">
        <v>721.52654867256649</v>
      </c>
      <c r="T24" s="354">
        <v>980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1:42" ht="15.75" customHeight="1" x14ac:dyDescent="0.15">
      <c r="B25" s="545"/>
      <c r="C25" s="150"/>
      <c r="D25" s="407"/>
      <c r="E25" s="359"/>
      <c r="F25" s="359"/>
      <c r="G25" s="359"/>
      <c r="H25" s="164"/>
      <c r="I25" s="359"/>
      <c r="J25" s="359"/>
      <c r="K25" s="359"/>
      <c r="L25" s="160"/>
      <c r="M25" s="359"/>
      <c r="N25" s="359"/>
      <c r="O25" s="359"/>
      <c r="P25" s="164"/>
      <c r="Q25" s="359"/>
      <c r="R25" s="359"/>
      <c r="S25" s="359"/>
      <c r="T25" s="160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1:42" ht="12" customHeight="1" x14ac:dyDescent="0.15"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1:42" ht="12" customHeight="1" x14ac:dyDescent="0.15">
      <c r="T27" s="355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1:42" ht="12" customHeight="1" x14ac:dyDescent="0.15">
      <c r="E28" s="176"/>
      <c r="F28" s="176"/>
      <c r="G28" s="176"/>
      <c r="H28" s="176"/>
      <c r="I28" s="176"/>
      <c r="J28" s="176"/>
      <c r="K28" s="179"/>
      <c r="L28" s="179"/>
      <c r="M28" s="179"/>
      <c r="N28" s="179"/>
      <c r="O28" s="179"/>
      <c r="P28" s="179"/>
      <c r="Q28" s="179"/>
      <c r="R28" s="179"/>
      <c r="S28" s="179"/>
      <c r="T28" s="355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1:42" ht="12" customHeight="1" x14ac:dyDescent="0.15">
      <c r="E29" s="177"/>
      <c r="F29" s="309"/>
      <c r="G29" s="309"/>
      <c r="H29" s="309"/>
      <c r="I29" s="309"/>
      <c r="J29" s="176"/>
      <c r="K29" s="179"/>
      <c r="L29" s="179"/>
      <c r="M29" s="179"/>
      <c r="N29" s="179"/>
      <c r="O29" s="179"/>
      <c r="P29" s="179"/>
      <c r="Q29" s="179"/>
      <c r="R29" s="179"/>
      <c r="S29" s="179"/>
      <c r="T29" s="355"/>
      <c r="U29" s="179"/>
      <c r="V29" s="176"/>
      <c r="W29" s="176"/>
      <c r="X29" s="176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1:42" ht="12" customHeight="1" x14ac:dyDescent="0.15">
      <c r="E30" s="177"/>
      <c r="F30" s="177"/>
      <c r="G30" s="177"/>
      <c r="H30" s="177"/>
      <c r="I30" s="177"/>
      <c r="J30" s="134"/>
      <c r="T30" s="355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1:42" ht="12" customHeight="1" x14ac:dyDescent="0.15">
      <c r="E31" s="177"/>
      <c r="F31" s="177"/>
      <c r="G31" s="177"/>
      <c r="H31" s="177"/>
      <c r="I31" s="177"/>
      <c r="J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1:42" ht="12" customHeight="1" x14ac:dyDescent="0.15">
      <c r="E32" s="177"/>
      <c r="F32" s="177"/>
      <c r="G32" s="177"/>
      <c r="H32" s="177"/>
      <c r="I32" s="177"/>
      <c r="J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5:42" ht="12" customHeight="1" x14ac:dyDescent="0.15">
      <c r="E33" s="134"/>
      <c r="F33" s="134"/>
      <c r="G33" s="134"/>
      <c r="H33" s="134"/>
      <c r="I33" s="134"/>
      <c r="J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5:42" ht="12" customHeight="1" x14ac:dyDescent="0.15">
      <c r="E34" s="134"/>
      <c r="F34" s="134"/>
      <c r="G34" s="134"/>
      <c r="H34" s="134"/>
      <c r="I34" s="134"/>
      <c r="J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5:42" ht="12" customHeight="1" x14ac:dyDescent="0.15"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</row>
    <row r="36" spans="5:42" ht="12" customHeight="1" x14ac:dyDescent="0.15"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5:42" ht="12" customHeight="1" x14ac:dyDescent="0.15"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38" spans="5:42" ht="12" customHeight="1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</row>
    <row r="39" spans="5:42" ht="12" customHeight="1" x14ac:dyDescent="0.15"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</row>
    <row r="40" spans="5:42" ht="12" customHeight="1" x14ac:dyDescent="0.15"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5:42" ht="12" customHeight="1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5:42" ht="12" customHeight="1" x14ac:dyDescent="0.15"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</row>
    <row r="43" spans="5:42" ht="12" customHeight="1" x14ac:dyDescent="0.15"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</row>
    <row r="44" spans="5:42" ht="12" customHeight="1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5:42" ht="3.75" customHeight="1" x14ac:dyDescent="0.15"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5:42" ht="12.75" customHeight="1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</row>
    <row r="47" spans="5:42" ht="12.75" customHeight="1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</row>
    <row r="48" spans="5:42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horizontalDpi="300" verticalDpi="300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7"/>
  <sheetViews>
    <sheetView zoomScaleNormal="100" workbookViewId="0"/>
  </sheetViews>
  <sheetFormatPr defaultColWidth="7.5" defaultRowHeight="12" x14ac:dyDescent="0.15"/>
  <cols>
    <col min="1" max="1" width="0.5" style="548" customWidth="1"/>
    <col min="2" max="2" width="5.625" style="548" customWidth="1"/>
    <col min="3" max="3" width="2.75" style="548" customWidth="1"/>
    <col min="4" max="4" width="6" style="548" customWidth="1"/>
    <col min="5" max="5" width="5.5" style="548" customWidth="1"/>
    <col min="6" max="7" width="5.875" style="548" customWidth="1"/>
    <col min="8" max="8" width="8.5" style="548" customWidth="1"/>
    <col min="9" max="9" width="5.75" style="548" customWidth="1"/>
    <col min="10" max="11" width="5.875" style="548" customWidth="1"/>
    <col min="12" max="12" width="8" style="548" customWidth="1"/>
    <col min="13" max="13" width="5.5" style="548" customWidth="1"/>
    <col min="14" max="15" width="5.875" style="548" customWidth="1"/>
    <col min="16" max="16" width="7.625" style="548" bestFit="1" customWidth="1"/>
    <col min="17" max="17" width="5.375" style="548" customWidth="1"/>
    <col min="18" max="19" width="5.875" style="548" customWidth="1"/>
    <col min="20" max="20" width="7.625" style="548" bestFit="1" customWidth="1"/>
    <col min="21" max="21" width="5.375" style="548" customWidth="1"/>
    <col min="22" max="23" width="5.875" style="548" customWidth="1"/>
    <col min="24" max="24" width="7.625" style="548" bestFit="1" customWidth="1"/>
    <col min="25" max="16384" width="7.5" style="548"/>
  </cols>
  <sheetData>
    <row r="1" spans="2:52" ht="19.5" customHeight="1" x14ac:dyDescent="0.15">
      <c r="B1" s="546" t="s">
        <v>367</v>
      </c>
      <c r="C1" s="547"/>
      <c r="D1" s="547"/>
      <c r="E1" s="547"/>
      <c r="F1" s="547"/>
      <c r="G1" s="547"/>
      <c r="H1" s="547"/>
      <c r="Z1" s="546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</row>
    <row r="2" spans="2:52" x14ac:dyDescent="0.15">
      <c r="B2" s="548" t="s">
        <v>85</v>
      </c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7"/>
      <c r="AU2" s="547"/>
      <c r="AV2" s="547"/>
      <c r="AW2" s="547"/>
      <c r="AX2" s="547"/>
      <c r="AY2" s="547"/>
      <c r="AZ2" s="547"/>
    </row>
    <row r="3" spans="2:52" x14ac:dyDescent="0.15">
      <c r="B3" s="548" t="s">
        <v>368</v>
      </c>
      <c r="X3" s="549" t="s">
        <v>226</v>
      </c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50"/>
      <c r="AW3" s="547"/>
      <c r="AX3" s="547"/>
      <c r="AY3" s="547"/>
      <c r="AZ3" s="547"/>
    </row>
    <row r="4" spans="2:52" ht="6" customHeight="1" x14ac:dyDescent="0.15"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547"/>
      <c r="AS4" s="547"/>
      <c r="AT4" s="547"/>
      <c r="AU4" s="547"/>
      <c r="AV4" s="547"/>
      <c r="AW4" s="547"/>
      <c r="AX4" s="547"/>
      <c r="AY4" s="547"/>
      <c r="AZ4" s="547"/>
    </row>
    <row r="5" spans="2:52" ht="13.5" customHeight="1" x14ac:dyDescent="0.15">
      <c r="B5" s="552"/>
      <c r="C5" s="553" t="s">
        <v>88</v>
      </c>
      <c r="D5" s="554"/>
      <c r="E5" s="788" t="s">
        <v>369</v>
      </c>
      <c r="F5" s="789"/>
      <c r="G5" s="789"/>
      <c r="H5" s="790"/>
      <c r="I5" s="788" t="s">
        <v>370</v>
      </c>
      <c r="J5" s="789"/>
      <c r="K5" s="789"/>
      <c r="L5" s="790"/>
      <c r="M5" s="788" t="s">
        <v>371</v>
      </c>
      <c r="N5" s="789"/>
      <c r="O5" s="789"/>
      <c r="P5" s="790"/>
      <c r="Q5" s="788" t="s">
        <v>276</v>
      </c>
      <c r="R5" s="789"/>
      <c r="S5" s="789"/>
      <c r="T5" s="790"/>
      <c r="U5" s="788" t="s">
        <v>134</v>
      </c>
      <c r="V5" s="789"/>
      <c r="W5" s="789"/>
      <c r="X5" s="790"/>
      <c r="Z5" s="558"/>
      <c r="AA5" s="559"/>
      <c r="AB5" s="559"/>
      <c r="AC5" s="787"/>
      <c r="AD5" s="787"/>
      <c r="AE5" s="787"/>
      <c r="AF5" s="787"/>
      <c r="AG5" s="787"/>
      <c r="AH5" s="787"/>
      <c r="AI5" s="787"/>
      <c r="AJ5" s="787"/>
      <c r="AK5" s="787"/>
      <c r="AL5" s="787"/>
      <c r="AM5" s="787"/>
      <c r="AN5" s="787"/>
      <c r="AO5" s="787"/>
      <c r="AP5" s="787"/>
      <c r="AQ5" s="787"/>
      <c r="AR5" s="787"/>
      <c r="AS5" s="787"/>
      <c r="AT5" s="787"/>
      <c r="AU5" s="787"/>
      <c r="AV5" s="787"/>
      <c r="AW5" s="547"/>
      <c r="AX5" s="547"/>
      <c r="AY5" s="547"/>
      <c r="AZ5" s="547"/>
    </row>
    <row r="6" spans="2:52" x14ac:dyDescent="0.15">
      <c r="B6" s="561" t="s">
        <v>277</v>
      </c>
      <c r="C6" s="562"/>
      <c r="D6" s="563"/>
      <c r="E6" s="564" t="s">
        <v>139</v>
      </c>
      <c r="F6" s="565" t="s">
        <v>372</v>
      </c>
      <c r="G6" s="566" t="s">
        <v>373</v>
      </c>
      <c r="H6" s="565" t="s">
        <v>98</v>
      </c>
      <c r="I6" s="564" t="s">
        <v>139</v>
      </c>
      <c r="J6" s="565" t="s">
        <v>372</v>
      </c>
      <c r="K6" s="566" t="s">
        <v>373</v>
      </c>
      <c r="L6" s="565" t="s">
        <v>98</v>
      </c>
      <c r="M6" s="564" t="s">
        <v>139</v>
      </c>
      <c r="N6" s="565" t="s">
        <v>372</v>
      </c>
      <c r="O6" s="566" t="s">
        <v>373</v>
      </c>
      <c r="P6" s="565" t="s">
        <v>98</v>
      </c>
      <c r="Q6" s="564" t="s">
        <v>139</v>
      </c>
      <c r="R6" s="565" t="s">
        <v>372</v>
      </c>
      <c r="S6" s="566" t="s">
        <v>373</v>
      </c>
      <c r="T6" s="565" t="s">
        <v>98</v>
      </c>
      <c r="U6" s="564" t="s">
        <v>139</v>
      </c>
      <c r="V6" s="565" t="s">
        <v>372</v>
      </c>
      <c r="W6" s="566" t="s">
        <v>373</v>
      </c>
      <c r="X6" s="565" t="s">
        <v>98</v>
      </c>
      <c r="Z6" s="562"/>
      <c r="AA6" s="562"/>
      <c r="AB6" s="562"/>
      <c r="AC6" s="560"/>
      <c r="AD6" s="560"/>
      <c r="AE6" s="560"/>
      <c r="AF6" s="560"/>
      <c r="AG6" s="560"/>
      <c r="AH6" s="560"/>
      <c r="AI6" s="560"/>
      <c r="AJ6" s="560"/>
      <c r="AK6" s="560"/>
      <c r="AL6" s="560"/>
      <c r="AM6" s="560"/>
      <c r="AN6" s="560"/>
      <c r="AO6" s="560"/>
      <c r="AP6" s="560"/>
      <c r="AQ6" s="560"/>
      <c r="AR6" s="560"/>
      <c r="AS6" s="560"/>
      <c r="AT6" s="560"/>
      <c r="AU6" s="560"/>
      <c r="AV6" s="560"/>
      <c r="AW6" s="547"/>
      <c r="AX6" s="547"/>
      <c r="AY6" s="547"/>
      <c r="AZ6" s="547"/>
    </row>
    <row r="7" spans="2:52" x14ac:dyDescent="0.15">
      <c r="B7" s="567"/>
      <c r="C7" s="568"/>
      <c r="D7" s="568"/>
      <c r="E7" s="569"/>
      <c r="F7" s="570"/>
      <c r="G7" s="571" t="s">
        <v>99</v>
      </c>
      <c r="H7" s="570"/>
      <c r="I7" s="569"/>
      <c r="J7" s="570"/>
      <c r="K7" s="571" t="s">
        <v>99</v>
      </c>
      <c r="L7" s="570"/>
      <c r="M7" s="569"/>
      <c r="N7" s="570"/>
      <c r="O7" s="571" t="s">
        <v>99</v>
      </c>
      <c r="P7" s="570"/>
      <c r="Q7" s="569"/>
      <c r="R7" s="570"/>
      <c r="S7" s="571" t="s">
        <v>99</v>
      </c>
      <c r="T7" s="570"/>
      <c r="U7" s="569"/>
      <c r="V7" s="570"/>
      <c r="W7" s="571" t="s">
        <v>99</v>
      </c>
      <c r="X7" s="570"/>
      <c r="Z7" s="558"/>
      <c r="AA7" s="558"/>
      <c r="AB7" s="558"/>
      <c r="AC7" s="560"/>
      <c r="AD7" s="560"/>
      <c r="AE7" s="560"/>
      <c r="AF7" s="560"/>
      <c r="AG7" s="560"/>
      <c r="AH7" s="560"/>
      <c r="AI7" s="560"/>
      <c r="AJ7" s="560"/>
      <c r="AK7" s="560"/>
      <c r="AL7" s="560"/>
      <c r="AM7" s="560"/>
      <c r="AN7" s="560"/>
      <c r="AO7" s="560"/>
      <c r="AP7" s="560"/>
      <c r="AQ7" s="560"/>
      <c r="AR7" s="560"/>
      <c r="AS7" s="560"/>
      <c r="AT7" s="560"/>
      <c r="AU7" s="560"/>
      <c r="AV7" s="560"/>
      <c r="AW7" s="547"/>
      <c r="AX7" s="547"/>
      <c r="AY7" s="547"/>
      <c r="AZ7" s="547"/>
    </row>
    <row r="8" spans="2:52" ht="13.5" customHeight="1" x14ac:dyDescent="0.15">
      <c r="B8" s="572" t="s">
        <v>374</v>
      </c>
      <c r="C8" s="547">
        <v>20</v>
      </c>
      <c r="D8" s="548" t="s">
        <v>375</v>
      </c>
      <c r="E8" s="573">
        <v>2363</v>
      </c>
      <c r="F8" s="574">
        <v>3885</v>
      </c>
      <c r="G8" s="575">
        <v>2966</v>
      </c>
      <c r="H8" s="574">
        <v>161395</v>
      </c>
      <c r="I8" s="573">
        <v>1890</v>
      </c>
      <c r="J8" s="574">
        <v>2974</v>
      </c>
      <c r="K8" s="575">
        <v>2494</v>
      </c>
      <c r="L8" s="574">
        <v>225932</v>
      </c>
      <c r="M8" s="573">
        <v>1365</v>
      </c>
      <c r="N8" s="574">
        <v>2205</v>
      </c>
      <c r="O8" s="575">
        <v>1912</v>
      </c>
      <c r="P8" s="574">
        <v>152430</v>
      </c>
      <c r="Q8" s="573">
        <v>6090</v>
      </c>
      <c r="R8" s="574">
        <v>7350</v>
      </c>
      <c r="S8" s="575">
        <v>6793</v>
      </c>
      <c r="T8" s="574">
        <v>40325</v>
      </c>
      <c r="U8" s="573">
        <v>4200</v>
      </c>
      <c r="V8" s="574">
        <v>6458</v>
      </c>
      <c r="W8" s="575">
        <v>5140</v>
      </c>
      <c r="X8" s="574">
        <v>111778</v>
      </c>
      <c r="Y8" s="547"/>
      <c r="Z8" s="547"/>
      <c r="AA8" s="547"/>
      <c r="AB8" s="547"/>
      <c r="AC8" s="575"/>
      <c r="AD8" s="575"/>
      <c r="AE8" s="575"/>
      <c r="AF8" s="575"/>
      <c r="AG8" s="575"/>
      <c r="AH8" s="575"/>
      <c r="AI8" s="575"/>
      <c r="AJ8" s="575"/>
      <c r="AK8" s="575"/>
      <c r="AL8" s="575"/>
      <c r="AM8" s="575"/>
      <c r="AN8" s="575"/>
      <c r="AO8" s="575"/>
      <c r="AP8" s="575"/>
      <c r="AQ8" s="575"/>
      <c r="AR8" s="575"/>
      <c r="AS8" s="575"/>
      <c r="AT8" s="575"/>
      <c r="AU8" s="575"/>
      <c r="AV8" s="575"/>
      <c r="AW8" s="547"/>
      <c r="AX8" s="547"/>
      <c r="AY8" s="547"/>
      <c r="AZ8" s="547"/>
    </row>
    <row r="9" spans="2:52" ht="13.5" customHeight="1" x14ac:dyDescent="0.15">
      <c r="B9" s="572"/>
      <c r="C9" s="547">
        <v>21</v>
      </c>
      <c r="D9" s="547"/>
      <c r="E9" s="573">
        <v>2205</v>
      </c>
      <c r="F9" s="574">
        <v>3885</v>
      </c>
      <c r="G9" s="575">
        <v>2895</v>
      </c>
      <c r="H9" s="574">
        <v>226388</v>
      </c>
      <c r="I9" s="573">
        <v>1890</v>
      </c>
      <c r="J9" s="574">
        <v>2940</v>
      </c>
      <c r="K9" s="575">
        <v>2475</v>
      </c>
      <c r="L9" s="574">
        <v>238329</v>
      </c>
      <c r="M9" s="573">
        <v>1260</v>
      </c>
      <c r="N9" s="574">
        <v>2191</v>
      </c>
      <c r="O9" s="575">
        <v>1760</v>
      </c>
      <c r="P9" s="574">
        <v>132131</v>
      </c>
      <c r="Q9" s="573">
        <v>4935</v>
      </c>
      <c r="R9" s="574">
        <v>7497</v>
      </c>
      <c r="S9" s="575">
        <v>5946</v>
      </c>
      <c r="T9" s="574">
        <v>46995</v>
      </c>
      <c r="U9" s="573">
        <v>3885</v>
      </c>
      <c r="V9" s="574">
        <v>5775</v>
      </c>
      <c r="W9" s="575">
        <v>4612</v>
      </c>
      <c r="X9" s="574">
        <v>106636</v>
      </c>
      <c r="Y9" s="547"/>
      <c r="Z9" s="547"/>
      <c r="AA9" s="547"/>
      <c r="AB9" s="547"/>
      <c r="AC9" s="575"/>
      <c r="AD9" s="575"/>
      <c r="AE9" s="575"/>
      <c r="AF9" s="575"/>
      <c r="AG9" s="575"/>
      <c r="AH9" s="575"/>
      <c r="AI9" s="575"/>
      <c r="AJ9" s="575"/>
      <c r="AK9" s="575"/>
      <c r="AL9" s="575"/>
      <c r="AM9" s="575"/>
      <c r="AN9" s="575"/>
      <c r="AO9" s="575"/>
      <c r="AP9" s="575"/>
      <c r="AQ9" s="575"/>
      <c r="AR9" s="575"/>
      <c r="AS9" s="575"/>
      <c r="AT9" s="575"/>
      <c r="AU9" s="575"/>
      <c r="AV9" s="575"/>
      <c r="AW9" s="547"/>
      <c r="AX9" s="547"/>
      <c r="AY9" s="547"/>
      <c r="AZ9" s="547"/>
    </row>
    <row r="10" spans="2:52" ht="13.5" customHeight="1" x14ac:dyDescent="0.15">
      <c r="B10" s="572"/>
      <c r="C10" s="547">
        <v>22</v>
      </c>
      <c r="D10" s="576"/>
      <c r="E10" s="574">
        <v>2100</v>
      </c>
      <c r="F10" s="574">
        <v>3885</v>
      </c>
      <c r="G10" s="577">
        <v>2830</v>
      </c>
      <c r="H10" s="574">
        <v>187560</v>
      </c>
      <c r="I10" s="574">
        <v>1869</v>
      </c>
      <c r="J10" s="574">
        <v>2940</v>
      </c>
      <c r="K10" s="574">
        <v>2413</v>
      </c>
      <c r="L10" s="574">
        <v>227953</v>
      </c>
      <c r="M10" s="574">
        <v>1365</v>
      </c>
      <c r="N10" s="574">
        <v>2056</v>
      </c>
      <c r="O10" s="574">
        <v>1707</v>
      </c>
      <c r="P10" s="574">
        <v>150204</v>
      </c>
      <c r="Q10" s="574">
        <v>4725</v>
      </c>
      <c r="R10" s="574">
        <v>6510</v>
      </c>
      <c r="S10" s="574">
        <v>5678</v>
      </c>
      <c r="T10" s="574">
        <v>52831</v>
      </c>
      <c r="U10" s="574">
        <v>3885</v>
      </c>
      <c r="V10" s="574">
        <v>5565</v>
      </c>
      <c r="W10" s="574">
        <v>4621</v>
      </c>
      <c r="X10" s="574">
        <v>105802</v>
      </c>
      <c r="Y10" s="547"/>
      <c r="Z10" s="547"/>
      <c r="AA10" s="547"/>
      <c r="AB10" s="547"/>
      <c r="AC10" s="575"/>
      <c r="AD10" s="575"/>
      <c r="AE10" s="575"/>
      <c r="AF10" s="575"/>
      <c r="AG10" s="575"/>
      <c r="AH10" s="575"/>
      <c r="AI10" s="575"/>
      <c r="AJ10" s="575"/>
      <c r="AK10" s="575"/>
      <c r="AL10" s="575"/>
      <c r="AM10" s="575"/>
      <c r="AN10" s="575"/>
      <c r="AO10" s="575"/>
      <c r="AP10" s="575"/>
      <c r="AQ10" s="575"/>
      <c r="AR10" s="575"/>
      <c r="AS10" s="575"/>
      <c r="AT10" s="575"/>
      <c r="AU10" s="575"/>
      <c r="AV10" s="575"/>
      <c r="AW10" s="547"/>
      <c r="AX10" s="547"/>
      <c r="AY10" s="547"/>
      <c r="AZ10" s="547"/>
    </row>
    <row r="11" spans="2:52" ht="13.5" customHeight="1" x14ac:dyDescent="0.15">
      <c r="B11" s="572"/>
      <c r="C11" s="547">
        <v>23</v>
      </c>
      <c r="D11" s="576"/>
      <c r="E11" s="158">
        <v>1995</v>
      </c>
      <c r="F11" s="158">
        <v>3675</v>
      </c>
      <c r="G11" s="158">
        <v>2731.6543158027753</v>
      </c>
      <c r="H11" s="158">
        <v>187258.59999999998</v>
      </c>
      <c r="I11" s="158">
        <v>1837.5</v>
      </c>
      <c r="J11" s="158">
        <v>2730</v>
      </c>
      <c r="K11" s="158">
        <v>2391.0349921187594</v>
      </c>
      <c r="L11" s="158">
        <v>201312.80000000002</v>
      </c>
      <c r="M11" s="158">
        <v>1312.5</v>
      </c>
      <c r="N11" s="158">
        <v>1995</v>
      </c>
      <c r="O11" s="158">
        <v>1676.1515516971997</v>
      </c>
      <c r="P11" s="158">
        <v>107369.79999999999</v>
      </c>
      <c r="Q11" s="158">
        <v>5040</v>
      </c>
      <c r="R11" s="158">
        <v>6825</v>
      </c>
      <c r="S11" s="158">
        <v>5805.0642123605076</v>
      </c>
      <c r="T11" s="158">
        <v>48404.700000000004</v>
      </c>
      <c r="U11" s="158">
        <v>3780</v>
      </c>
      <c r="V11" s="158">
        <v>5565</v>
      </c>
      <c r="W11" s="158">
        <v>4623.7033696402696</v>
      </c>
      <c r="X11" s="158">
        <v>112836.59999999998</v>
      </c>
      <c r="Y11" s="547"/>
      <c r="Z11" s="547"/>
      <c r="AA11" s="547"/>
      <c r="AB11" s="547"/>
      <c r="AC11" s="575"/>
      <c r="AD11" s="575"/>
      <c r="AE11" s="575"/>
      <c r="AF11" s="575"/>
      <c r="AG11" s="575"/>
      <c r="AH11" s="575"/>
      <c r="AI11" s="575"/>
      <c r="AJ11" s="575"/>
      <c r="AK11" s="575"/>
      <c r="AL11" s="575"/>
      <c r="AM11" s="575"/>
      <c r="AN11" s="575"/>
      <c r="AO11" s="575"/>
      <c r="AP11" s="575"/>
      <c r="AQ11" s="575"/>
      <c r="AR11" s="575"/>
      <c r="AS11" s="575"/>
      <c r="AT11" s="575"/>
      <c r="AU11" s="575"/>
      <c r="AV11" s="575"/>
      <c r="AW11" s="547"/>
      <c r="AX11" s="547"/>
      <c r="AY11" s="547"/>
      <c r="AZ11" s="547"/>
    </row>
    <row r="12" spans="2:52" ht="13.5" customHeight="1" x14ac:dyDescent="0.15">
      <c r="B12" s="578"/>
      <c r="C12" s="551">
        <v>24</v>
      </c>
      <c r="D12" s="579"/>
      <c r="E12" s="161">
        <v>2100</v>
      </c>
      <c r="F12" s="161">
        <v>4200</v>
      </c>
      <c r="G12" s="161">
        <v>2772.3689676307004</v>
      </c>
      <c r="H12" s="161">
        <v>235043</v>
      </c>
      <c r="I12" s="161">
        <v>1837.5</v>
      </c>
      <c r="J12" s="161">
        <v>3150</v>
      </c>
      <c r="K12" s="161">
        <v>2282.8878980334398</v>
      </c>
      <c r="L12" s="161">
        <v>198749.3</v>
      </c>
      <c r="M12" s="161">
        <v>1312.5</v>
      </c>
      <c r="N12" s="161">
        <v>2100</v>
      </c>
      <c r="O12" s="161">
        <v>1613.9241624522426</v>
      </c>
      <c r="P12" s="161">
        <v>122468.59999999999</v>
      </c>
      <c r="Q12" s="161">
        <v>5460</v>
      </c>
      <c r="R12" s="161">
        <v>8190</v>
      </c>
      <c r="S12" s="161">
        <v>5997.2622122667535</v>
      </c>
      <c r="T12" s="161">
        <v>57363</v>
      </c>
      <c r="U12" s="161">
        <v>4042.5</v>
      </c>
      <c r="V12" s="161">
        <v>6720</v>
      </c>
      <c r="W12" s="161">
        <v>4680.9505703422055</v>
      </c>
      <c r="X12" s="162">
        <v>99926.799999999988</v>
      </c>
      <c r="Y12" s="547"/>
      <c r="Z12" s="547"/>
      <c r="AA12" s="547"/>
      <c r="AB12" s="547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547"/>
      <c r="AX12" s="547"/>
      <c r="AY12" s="547"/>
      <c r="AZ12" s="547"/>
    </row>
    <row r="13" spans="2:52" ht="13.5" customHeight="1" x14ac:dyDescent="0.15">
      <c r="B13" s="154"/>
      <c r="C13" s="143">
        <v>4</v>
      </c>
      <c r="D13" s="155"/>
      <c r="E13" s="574">
        <v>2100</v>
      </c>
      <c r="F13" s="574">
        <v>3150</v>
      </c>
      <c r="G13" s="577">
        <v>2698.4854079519719</v>
      </c>
      <c r="H13" s="574">
        <v>16466.5</v>
      </c>
      <c r="I13" s="574">
        <v>1890</v>
      </c>
      <c r="J13" s="574">
        <v>2520</v>
      </c>
      <c r="K13" s="574">
        <v>2253.8536287089014</v>
      </c>
      <c r="L13" s="574">
        <v>11808</v>
      </c>
      <c r="M13" s="574">
        <v>1470</v>
      </c>
      <c r="N13" s="574">
        <v>1995</v>
      </c>
      <c r="O13" s="574">
        <v>1633.4883984432731</v>
      </c>
      <c r="P13" s="574">
        <v>10547.1</v>
      </c>
      <c r="Q13" s="574">
        <v>5460</v>
      </c>
      <c r="R13" s="574">
        <v>6825</v>
      </c>
      <c r="S13" s="574">
        <v>6092.9849776896381</v>
      </c>
      <c r="T13" s="574">
        <v>5133.7</v>
      </c>
      <c r="U13" s="574">
        <v>4042.5</v>
      </c>
      <c r="V13" s="574">
        <v>5040</v>
      </c>
      <c r="W13" s="574">
        <v>4526.3783516048088</v>
      </c>
      <c r="X13" s="577">
        <v>5917.2000000000007</v>
      </c>
      <c r="Y13" s="547"/>
      <c r="Z13" s="134"/>
      <c r="AA13" s="143"/>
      <c r="AB13" s="134"/>
      <c r="AC13" s="575"/>
      <c r="AD13" s="575"/>
      <c r="AE13" s="575"/>
      <c r="AF13" s="575"/>
      <c r="AG13" s="575"/>
      <c r="AH13" s="575"/>
      <c r="AI13" s="575"/>
      <c r="AJ13" s="575"/>
      <c r="AK13" s="575"/>
      <c r="AL13" s="575"/>
      <c r="AM13" s="575"/>
      <c r="AN13" s="575"/>
      <c r="AO13" s="575"/>
      <c r="AP13" s="575"/>
      <c r="AQ13" s="575"/>
      <c r="AR13" s="575"/>
      <c r="AS13" s="575"/>
      <c r="AT13" s="575"/>
      <c r="AU13" s="575"/>
      <c r="AV13" s="575"/>
      <c r="AW13" s="547"/>
      <c r="AX13" s="547"/>
      <c r="AY13" s="547"/>
      <c r="AZ13" s="547"/>
    </row>
    <row r="14" spans="2:52" ht="13.5" customHeight="1" x14ac:dyDescent="0.15">
      <c r="B14" s="154"/>
      <c r="C14" s="143">
        <v>5</v>
      </c>
      <c r="D14" s="155"/>
      <c r="E14" s="574">
        <v>2310</v>
      </c>
      <c r="F14" s="574">
        <v>3150</v>
      </c>
      <c r="G14" s="574">
        <v>2684.2663874305122</v>
      </c>
      <c r="H14" s="574">
        <v>20305.500000000004</v>
      </c>
      <c r="I14" s="574">
        <v>1890</v>
      </c>
      <c r="J14" s="574">
        <v>2415</v>
      </c>
      <c r="K14" s="574">
        <v>2140.119082526332</v>
      </c>
      <c r="L14" s="574">
        <v>15473.400000000001</v>
      </c>
      <c r="M14" s="574">
        <v>1417.5</v>
      </c>
      <c r="N14" s="574">
        <v>1995</v>
      </c>
      <c r="O14" s="574">
        <v>1732.8587320223071</v>
      </c>
      <c r="P14" s="574">
        <v>9791.7999999999993</v>
      </c>
      <c r="Q14" s="574">
        <v>5565</v>
      </c>
      <c r="R14" s="574">
        <v>6825</v>
      </c>
      <c r="S14" s="574">
        <v>6224.9080013363409</v>
      </c>
      <c r="T14" s="574">
        <v>5669.3</v>
      </c>
      <c r="U14" s="574">
        <v>4147.5</v>
      </c>
      <c r="V14" s="574">
        <v>5145</v>
      </c>
      <c r="W14" s="574">
        <v>4675.1040464425178</v>
      </c>
      <c r="X14" s="577">
        <v>7738.1</v>
      </c>
      <c r="Y14" s="547"/>
      <c r="Z14" s="134"/>
      <c r="AA14" s="143"/>
      <c r="AB14" s="134"/>
      <c r="AC14" s="575"/>
      <c r="AD14" s="575"/>
      <c r="AE14" s="575"/>
      <c r="AF14" s="575"/>
      <c r="AG14" s="575"/>
      <c r="AH14" s="575"/>
      <c r="AI14" s="575"/>
      <c r="AJ14" s="575"/>
      <c r="AK14" s="575"/>
      <c r="AL14" s="575"/>
      <c r="AM14" s="575"/>
      <c r="AN14" s="575"/>
      <c r="AO14" s="575"/>
      <c r="AP14" s="575"/>
      <c r="AQ14" s="575"/>
      <c r="AR14" s="575"/>
      <c r="AS14" s="575"/>
      <c r="AT14" s="575"/>
      <c r="AU14" s="575"/>
      <c r="AV14" s="575"/>
      <c r="AW14" s="547"/>
      <c r="AX14" s="547"/>
      <c r="AY14" s="547"/>
      <c r="AZ14" s="547"/>
    </row>
    <row r="15" spans="2:52" ht="13.5" customHeight="1" x14ac:dyDescent="0.15">
      <c r="B15" s="154"/>
      <c r="C15" s="143">
        <v>6</v>
      </c>
      <c r="D15" s="155"/>
      <c r="E15" s="574">
        <v>2205</v>
      </c>
      <c r="F15" s="574">
        <v>3255</v>
      </c>
      <c r="G15" s="574">
        <v>2645.9554857556795</v>
      </c>
      <c r="H15" s="574">
        <v>17191.2</v>
      </c>
      <c r="I15" s="574">
        <v>1837.5</v>
      </c>
      <c r="J15" s="574">
        <v>2415</v>
      </c>
      <c r="K15" s="574">
        <v>2141.1971105527641</v>
      </c>
      <c r="L15" s="574">
        <v>12760.899999999998</v>
      </c>
      <c r="M15" s="574">
        <v>1470</v>
      </c>
      <c r="N15" s="574">
        <v>1995</v>
      </c>
      <c r="O15" s="574">
        <v>1719.6420176297747</v>
      </c>
      <c r="P15" s="574">
        <v>8828.1</v>
      </c>
      <c r="Q15" s="574">
        <v>5775</v>
      </c>
      <c r="R15" s="574">
        <v>6825</v>
      </c>
      <c r="S15" s="574">
        <v>6329.3686128699737</v>
      </c>
      <c r="T15" s="574">
        <v>4552.4000000000005</v>
      </c>
      <c r="U15" s="574">
        <v>4200</v>
      </c>
      <c r="V15" s="574">
        <v>5145</v>
      </c>
      <c r="W15" s="574">
        <v>4710.9669579344873</v>
      </c>
      <c r="X15" s="577">
        <v>9007.6</v>
      </c>
      <c r="Y15" s="547"/>
      <c r="Z15" s="134"/>
      <c r="AA15" s="143"/>
      <c r="AB15" s="134"/>
      <c r="AC15" s="575"/>
      <c r="AD15" s="575"/>
      <c r="AE15" s="575"/>
      <c r="AF15" s="575"/>
      <c r="AG15" s="575"/>
      <c r="AH15" s="575"/>
      <c r="AI15" s="575"/>
      <c r="AJ15" s="575"/>
      <c r="AK15" s="575"/>
      <c r="AL15" s="575"/>
      <c r="AM15" s="575"/>
      <c r="AN15" s="575"/>
      <c r="AO15" s="575"/>
      <c r="AP15" s="575"/>
      <c r="AQ15" s="575"/>
      <c r="AR15" s="575"/>
      <c r="AS15" s="575"/>
      <c r="AT15" s="575"/>
      <c r="AU15" s="575"/>
      <c r="AV15" s="575"/>
      <c r="AW15" s="547"/>
      <c r="AX15" s="547"/>
      <c r="AY15" s="547"/>
      <c r="AZ15" s="547"/>
    </row>
    <row r="16" spans="2:52" ht="13.5" customHeight="1" x14ac:dyDescent="0.15">
      <c r="B16" s="154"/>
      <c r="C16" s="143">
        <v>7</v>
      </c>
      <c r="D16" s="155"/>
      <c r="E16" s="574">
        <v>2205</v>
      </c>
      <c r="F16" s="574">
        <v>3045</v>
      </c>
      <c r="G16" s="574">
        <v>2645.0311889836603</v>
      </c>
      <c r="H16" s="574">
        <v>16696.099999999999</v>
      </c>
      <c r="I16" s="574">
        <v>1837.5</v>
      </c>
      <c r="J16" s="574">
        <v>2415</v>
      </c>
      <c r="K16" s="574">
        <v>2105.5821972546069</v>
      </c>
      <c r="L16" s="574">
        <v>13054.5</v>
      </c>
      <c r="M16" s="574">
        <v>1470</v>
      </c>
      <c r="N16" s="574">
        <v>1995</v>
      </c>
      <c r="O16" s="574">
        <v>1826.9921076368009</v>
      </c>
      <c r="P16" s="574">
        <v>9613.1999999999989</v>
      </c>
      <c r="Q16" s="574">
        <v>5775</v>
      </c>
      <c r="R16" s="574">
        <v>6951</v>
      </c>
      <c r="S16" s="574">
        <v>6326.6966037735865</v>
      </c>
      <c r="T16" s="574">
        <v>4135.0999999999995</v>
      </c>
      <c r="U16" s="574">
        <v>4200</v>
      </c>
      <c r="V16" s="574">
        <v>5145</v>
      </c>
      <c r="W16" s="574">
        <v>4837.2472154963689</v>
      </c>
      <c r="X16" s="577">
        <v>6525.7</v>
      </c>
      <c r="Y16" s="547"/>
      <c r="Z16" s="134"/>
      <c r="AA16" s="143"/>
      <c r="AB16" s="134"/>
      <c r="AC16" s="575"/>
      <c r="AD16" s="575"/>
      <c r="AE16" s="575"/>
      <c r="AF16" s="575"/>
      <c r="AG16" s="575"/>
      <c r="AH16" s="575"/>
      <c r="AI16" s="575"/>
      <c r="AJ16" s="575"/>
      <c r="AK16" s="575"/>
      <c r="AL16" s="575"/>
      <c r="AM16" s="575"/>
      <c r="AN16" s="575"/>
      <c r="AO16" s="575"/>
      <c r="AP16" s="575"/>
      <c r="AQ16" s="575"/>
      <c r="AR16" s="575"/>
      <c r="AS16" s="575"/>
      <c r="AT16" s="575"/>
      <c r="AU16" s="575"/>
      <c r="AV16" s="575"/>
      <c r="AW16" s="547"/>
      <c r="AX16" s="547"/>
      <c r="AY16" s="547"/>
      <c r="AZ16" s="547"/>
    </row>
    <row r="17" spans="2:52" ht="13.5" customHeight="1" x14ac:dyDescent="0.15">
      <c r="B17" s="154"/>
      <c r="C17" s="143">
        <v>8</v>
      </c>
      <c r="D17" s="155"/>
      <c r="E17" s="574">
        <v>2205</v>
      </c>
      <c r="F17" s="574">
        <v>3150</v>
      </c>
      <c r="G17" s="574">
        <v>2630.5871877318823</v>
      </c>
      <c r="H17" s="574">
        <v>27149.499999999996</v>
      </c>
      <c r="I17" s="574">
        <v>1877.7149999999999</v>
      </c>
      <c r="J17" s="574">
        <v>2362.5</v>
      </c>
      <c r="K17" s="574">
        <v>2102.485153747069</v>
      </c>
      <c r="L17" s="574">
        <v>15211.1</v>
      </c>
      <c r="M17" s="574">
        <v>1575</v>
      </c>
      <c r="N17" s="574">
        <v>1995</v>
      </c>
      <c r="O17" s="574">
        <v>1846.4489942528737</v>
      </c>
      <c r="P17" s="574">
        <v>14510.099999999999</v>
      </c>
      <c r="Q17" s="574">
        <v>5565</v>
      </c>
      <c r="R17" s="574">
        <v>6825</v>
      </c>
      <c r="S17" s="574">
        <v>6265.458141365837</v>
      </c>
      <c r="T17" s="574">
        <v>6322.8</v>
      </c>
      <c r="U17" s="574">
        <v>4515</v>
      </c>
      <c r="V17" s="574">
        <v>5250</v>
      </c>
      <c r="W17" s="574">
        <v>4848.35442962254</v>
      </c>
      <c r="X17" s="577">
        <v>10481.200000000001</v>
      </c>
      <c r="Y17" s="547"/>
      <c r="Z17" s="134"/>
      <c r="AA17" s="143"/>
      <c r="AB17" s="134"/>
      <c r="AC17" s="575"/>
      <c r="AD17" s="575"/>
      <c r="AE17" s="575"/>
      <c r="AF17" s="575"/>
      <c r="AG17" s="575"/>
      <c r="AH17" s="575"/>
      <c r="AI17" s="575"/>
      <c r="AJ17" s="575"/>
      <c r="AK17" s="575"/>
      <c r="AL17" s="575"/>
      <c r="AM17" s="575"/>
      <c r="AN17" s="575"/>
      <c r="AO17" s="575"/>
      <c r="AP17" s="575"/>
      <c r="AQ17" s="575"/>
      <c r="AR17" s="575"/>
      <c r="AS17" s="575"/>
      <c r="AT17" s="575"/>
      <c r="AU17" s="575"/>
      <c r="AV17" s="575"/>
      <c r="AW17" s="547"/>
      <c r="AX17" s="547"/>
      <c r="AY17" s="547"/>
      <c r="AZ17" s="547"/>
    </row>
    <row r="18" spans="2:52" ht="13.5" customHeight="1" x14ac:dyDescent="0.15">
      <c r="B18" s="154"/>
      <c r="C18" s="143">
        <v>9</v>
      </c>
      <c r="D18" s="155"/>
      <c r="E18" s="574">
        <v>2310</v>
      </c>
      <c r="F18" s="574">
        <v>3150</v>
      </c>
      <c r="G18" s="574">
        <v>2692.0596951430553</v>
      </c>
      <c r="H18" s="574">
        <v>14592.4</v>
      </c>
      <c r="I18" s="574">
        <v>1890</v>
      </c>
      <c r="J18" s="574">
        <v>2467.5</v>
      </c>
      <c r="K18" s="574">
        <v>2231.1808101627066</v>
      </c>
      <c r="L18" s="574">
        <v>15357.9</v>
      </c>
      <c r="M18" s="574">
        <v>1470</v>
      </c>
      <c r="N18" s="574">
        <v>1995</v>
      </c>
      <c r="O18" s="574">
        <v>1812.2746513334962</v>
      </c>
      <c r="P18" s="574">
        <v>7348.7000000000007</v>
      </c>
      <c r="Q18" s="574">
        <v>5565</v>
      </c>
      <c r="R18" s="574">
        <v>6825</v>
      </c>
      <c r="S18" s="574">
        <v>6271.8592057050546</v>
      </c>
      <c r="T18" s="574">
        <v>3978.2999999999997</v>
      </c>
      <c r="U18" s="577">
        <v>4515</v>
      </c>
      <c r="V18" s="574">
        <v>5250</v>
      </c>
      <c r="W18" s="574">
        <v>4887.7242818971281</v>
      </c>
      <c r="X18" s="577">
        <v>6816.7</v>
      </c>
      <c r="Y18" s="547"/>
      <c r="Z18" s="134"/>
      <c r="AA18" s="143"/>
      <c r="AB18" s="134"/>
      <c r="AC18" s="575"/>
      <c r="AD18" s="575"/>
      <c r="AE18" s="575"/>
      <c r="AF18" s="575"/>
      <c r="AG18" s="575"/>
      <c r="AH18" s="575"/>
      <c r="AI18" s="575"/>
      <c r="AJ18" s="575"/>
      <c r="AK18" s="575"/>
      <c r="AL18" s="575"/>
      <c r="AM18" s="575"/>
      <c r="AN18" s="575"/>
      <c r="AO18" s="575"/>
      <c r="AP18" s="575"/>
      <c r="AQ18" s="575"/>
      <c r="AR18" s="575"/>
      <c r="AS18" s="575"/>
      <c r="AT18" s="575"/>
      <c r="AU18" s="575"/>
      <c r="AV18" s="575"/>
      <c r="AW18" s="547"/>
      <c r="AX18" s="547"/>
      <c r="AY18" s="547"/>
      <c r="AZ18" s="547"/>
    </row>
    <row r="19" spans="2:52" ht="13.5" customHeight="1" x14ac:dyDescent="0.15">
      <c r="B19" s="154"/>
      <c r="C19" s="143">
        <v>10</v>
      </c>
      <c r="D19" s="155"/>
      <c r="E19" s="574">
        <v>2520</v>
      </c>
      <c r="F19" s="574">
        <v>3360</v>
      </c>
      <c r="G19" s="574">
        <v>2983.4504951069739</v>
      </c>
      <c r="H19" s="574">
        <v>18921.099999999999</v>
      </c>
      <c r="I19" s="574">
        <v>1890</v>
      </c>
      <c r="J19" s="574">
        <v>2835</v>
      </c>
      <c r="K19" s="574">
        <v>2324.5449679982344</v>
      </c>
      <c r="L19" s="574">
        <v>19819.8</v>
      </c>
      <c r="M19" s="574">
        <v>1365</v>
      </c>
      <c r="N19" s="574">
        <v>1995</v>
      </c>
      <c r="O19" s="574">
        <v>1622.1600790513833</v>
      </c>
      <c r="P19" s="574">
        <v>11058.6</v>
      </c>
      <c r="Q19" s="574">
        <v>5775</v>
      </c>
      <c r="R19" s="574">
        <v>6930</v>
      </c>
      <c r="S19" s="574">
        <v>6234.6652843601896</v>
      </c>
      <c r="T19" s="574">
        <v>5634.9000000000005</v>
      </c>
      <c r="U19" s="577">
        <v>4410</v>
      </c>
      <c r="V19" s="574">
        <v>5775</v>
      </c>
      <c r="W19" s="574">
        <v>4921.09755297434</v>
      </c>
      <c r="X19" s="574">
        <v>8563.4</v>
      </c>
      <c r="Y19" s="547"/>
      <c r="Z19" s="134"/>
      <c r="AA19" s="143"/>
      <c r="AB19" s="134"/>
      <c r="AC19" s="575"/>
      <c r="AD19" s="575"/>
      <c r="AE19" s="575"/>
      <c r="AF19" s="575"/>
      <c r="AG19" s="575"/>
      <c r="AH19" s="575"/>
      <c r="AI19" s="575"/>
      <c r="AJ19" s="575"/>
      <c r="AK19" s="575"/>
      <c r="AL19" s="575"/>
      <c r="AM19" s="575"/>
      <c r="AN19" s="575"/>
      <c r="AO19" s="575"/>
      <c r="AP19" s="575"/>
      <c r="AQ19" s="575"/>
      <c r="AR19" s="575"/>
      <c r="AS19" s="575"/>
      <c r="AT19" s="575"/>
      <c r="AU19" s="575"/>
      <c r="AV19" s="575"/>
      <c r="AW19" s="547"/>
      <c r="AX19" s="547"/>
      <c r="AY19" s="547"/>
      <c r="AZ19" s="547"/>
    </row>
    <row r="20" spans="2:52" ht="13.5" customHeight="1" x14ac:dyDescent="0.15">
      <c r="B20" s="154"/>
      <c r="C20" s="143">
        <v>11</v>
      </c>
      <c r="D20" s="155"/>
      <c r="E20" s="574">
        <v>2940</v>
      </c>
      <c r="F20" s="574">
        <v>3780.42</v>
      </c>
      <c r="G20" s="574">
        <v>3272.2671357075506</v>
      </c>
      <c r="H20" s="574">
        <v>24365.600000000002</v>
      </c>
      <c r="I20" s="574">
        <v>2047.5</v>
      </c>
      <c r="J20" s="574">
        <v>2835</v>
      </c>
      <c r="K20" s="574">
        <v>2520.9359682191871</v>
      </c>
      <c r="L20" s="574">
        <v>22159.1</v>
      </c>
      <c r="M20" s="574">
        <v>1365</v>
      </c>
      <c r="N20" s="574">
        <v>1995</v>
      </c>
      <c r="O20" s="574">
        <v>1759.740155964186</v>
      </c>
      <c r="P20" s="574">
        <v>10604.4</v>
      </c>
      <c r="Q20" s="574">
        <v>6090</v>
      </c>
      <c r="R20" s="574">
        <v>6982.5</v>
      </c>
      <c r="S20" s="574">
        <v>6504.7926683716969</v>
      </c>
      <c r="T20" s="574">
        <v>5442.5999999999995</v>
      </c>
      <c r="U20" s="574">
        <v>4725</v>
      </c>
      <c r="V20" s="574">
        <v>6037.5</v>
      </c>
      <c r="W20" s="574">
        <v>5165.5656906077356</v>
      </c>
      <c r="X20" s="577">
        <v>9566</v>
      </c>
      <c r="Y20" s="547"/>
      <c r="Z20" s="134"/>
      <c r="AA20" s="143"/>
      <c r="AB20" s="134"/>
      <c r="AC20" s="575"/>
      <c r="AD20" s="575"/>
      <c r="AE20" s="575"/>
      <c r="AF20" s="575"/>
      <c r="AG20" s="575"/>
      <c r="AH20" s="575"/>
      <c r="AI20" s="575"/>
      <c r="AJ20" s="575"/>
      <c r="AK20" s="575"/>
      <c r="AL20" s="575"/>
      <c r="AM20" s="575"/>
      <c r="AN20" s="575"/>
      <c r="AO20" s="575"/>
      <c r="AP20" s="575"/>
      <c r="AQ20" s="575"/>
      <c r="AR20" s="575"/>
      <c r="AS20" s="575"/>
      <c r="AT20" s="575"/>
      <c r="AU20" s="575"/>
      <c r="AV20" s="575"/>
      <c r="AW20" s="547"/>
      <c r="AX20" s="547"/>
      <c r="AY20" s="547"/>
      <c r="AZ20" s="547"/>
    </row>
    <row r="21" spans="2:52" ht="13.5" customHeight="1" x14ac:dyDescent="0.15">
      <c r="B21" s="154"/>
      <c r="C21" s="143">
        <v>12</v>
      </c>
      <c r="D21" s="155"/>
      <c r="E21" s="574">
        <v>3360</v>
      </c>
      <c r="F21" s="574">
        <v>4200</v>
      </c>
      <c r="G21" s="574">
        <v>3758.449868430539</v>
      </c>
      <c r="H21" s="574">
        <v>26406.6</v>
      </c>
      <c r="I21" s="574">
        <v>2310</v>
      </c>
      <c r="J21" s="574">
        <v>3150</v>
      </c>
      <c r="K21" s="574">
        <v>2730.1785950713256</v>
      </c>
      <c r="L21" s="574">
        <v>18249.899999999998</v>
      </c>
      <c r="M21" s="574">
        <v>1365</v>
      </c>
      <c r="N21" s="574">
        <v>2100</v>
      </c>
      <c r="O21" s="574">
        <v>1756.5473901098901</v>
      </c>
      <c r="P21" s="574">
        <v>9903</v>
      </c>
      <c r="Q21" s="574">
        <v>6300</v>
      </c>
      <c r="R21" s="574">
        <v>8190</v>
      </c>
      <c r="S21" s="574">
        <v>6962.2787901517804</v>
      </c>
      <c r="T21" s="574">
        <v>5956.2</v>
      </c>
      <c r="U21" s="574">
        <v>5460</v>
      </c>
      <c r="V21" s="574">
        <v>6720</v>
      </c>
      <c r="W21" s="574">
        <v>5850.1726557019247</v>
      </c>
      <c r="X21" s="577">
        <v>13406.8</v>
      </c>
      <c r="Y21" s="547"/>
      <c r="Z21" s="134"/>
      <c r="AA21" s="143"/>
      <c r="AB21" s="134"/>
      <c r="AC21" s="575"/>
      <c r="AD21" s="575"/>
      <c r="AE21" s="575"/>
      <c r="AF21" s="575"/>
      <c r="AG21" s="575"/>
      <c r="AH21" s="575"/>
      <c r="AI21" s="575"/>
      <c r="AJ21" s="575"/>
      <c r="AK21" s="575"/>
      <c r="AL21" s="575"/>
      <c r="AM21" s="575"/>
      <c r="AN21" s="575"/>
      <c r="AO21" s="575"/>
      <c r="AP21" s="575"/>
      <c r="AQ21" s="575"/>
      <c r="AR21" s="575"/>
      <c r="AS21" s="575"/>
      <c r="AT21" s="575"/>
      <c r="AU21" s="575"/>
      <c r="AV21" s="575"/>
      <c r="AW21" s="547"/>
      <c r="AX21" s="547"/>
      <c r="AY21" s="547"/>
      <c r="AZ21" s="547"/>
    </row>
    <row r="22" spans="2:52" ht="13.5" customHeight="1" x14ac:dyDescent="0.15">
      <c r="B22" s="154" t="s">
        <v>376</v>
      </c>
      <c r="C22" s="143">
        <v>1</v>
      </c>
      <c r="D22" s="155" t="s">
        <v>377</v>
      </c>
      <c r="E22" s="574">
        <v>2730</v>
      </c>
      <c r="F22" s="574">
        <v>3990</v>
      </c>
      <c r="G22" s="574">
        <v>3347.2400716765596</v>
      </c>
      <c r="H22" s="574">
        <v>24654.799999999999</v>
      </c>
      <c r="I22" s="574">
        <v>2310</v>
      </c>
      <c r="J22" s="574">
        <v>3255</v>
      </c>
      <c r="K22" s="574">
        <v>2698.5598614775718</v>
      </c>
      <c r="L22" s="574">
        <v>19939.100000000002</v>
      </c>
      <c r="M22" s="574">
        <v>1365</v>
      </c>
      <c r="N22" s="574">
        <v>1995</v>
      </c>
      <c r="O22" s="574">
        <v>1572.616403026135</v>
      </c>
      <c r="P22" s="574">
        <v>8499.7999999999993</v>
      </c>
      <c r="Q22" s="574">
        <v>6090</v>
      </c>
      <c r="R22" s="574">
        <v>7350</v>
      </c>
      <c r="S22" s="574">
        <v>6530.0640716594544</v>
      </c>
      <c r="T22" s="574">
        <v>4700.2999999999993</v>
      </c>
      <c r="U22" s="574">
        <v>4620</v>
      </c>
      <c r="V22" s="574">
        <v>6300</v>
      </c>
      <c r="W22" s="574">
        <v>5263.8893851214589</v>
      </c>
      <c r="X22" s="577">
        <v>13445.5</v>
      </c>
      <c r="Y22" s="547"/>
      <c r="Z22" s="134"/>
      <c r="AA22" s="143"/>
      <c r="AB22" s="134"/>
      <c r="AC22" s="575"/>
      <c r="AD22" s="575"/>
      <c r="AE22" s="575"/>
      <c r="AF22" s="575"/>
      <c r="AG22" s="575"/>
      <c r="AH22" s="575"/>
      <c r="AI22" s="575"/>
      <c r="AJ22" s="575"/>
      <c r="AK22" s="575"/>
      <c r="AL22" s="575"/>
      <c r="AM22" s="575"/>
      <c r="AN22" s="575"/>
      <c r="AO22" s="575"/>
      <c r="AP22" s="575"/>
      <c r="AQ22" s="575"/>
      <c r="AR22" s="575"/>
      <c r="AS22" s="575"/>
      <c r="AT22" s="575"/>
      <c r="AU22" s="575"/>
      <c r="AV22" s="575"/>
      <c r="AW22" s="547"/>
      <c r="AX22" s="547"/>
      <c r="AY22" s="547"/>
      <c r="AZ22" s="547"/>
    </row>
    <row r="23" spans="2:52" ht="13.5" customHeight="1" x14ac:dyDescent="0.15">
      <c r="B23" s="154"/>
      <c r="C23" s="143">
        <v>2</v>
      </c>
      <c r="D23" s="155"/>
      <c r="E23" s="574">
        <v>2520</v>
      </c>
      <c r="F23" s="574">
        <v>3885</v>
      </c>
      <c r="G23" s="577">
        <v>3208.4891752371045</v>
      </c>
      <c r="H23" s="574">
        <v>16113.5</v>
      </c>
      <c r="I23" s="574">
        <v>2205</v>
      </c>
      <c r="J23" s="574">
        <v>3360</v>
      </c>
      <c r="K23" s="574">
        <v>2688.1529506728134</v>
      </c>
      <c r="L23" s="574">
        <v>14178.400000000001</v>
      </c>
      <c r="M23" s="574">
        <v>1260</v>
      </c>
      <c r="N23" s="574">
        <v>1995</v>
      </c>
      <c r="O23" s="574">
        <v>1614.3364828082472</v>
      </c>
      <c r="P23" s="574">
        <v>8584.1</v>
      </c>
      <c r="Q23" s="574">
        <v>5775</v>
      </c>
      <c r="R23" s="574">
        <v>7665</v>
      </c>
      <c r="S23" s="574">
        <v>6486.6025068013987</v>
      </c>
      <c r="T23" s="574">
        <v>4048.3</v>
      </c>
      <c r="U23" s="574">
        <v>4410</v>
      </c>
      <c r="V23" s="574">
        <v>6090</v>
      </c>
      <c r="W23" s="574">
        <v>5286.0084835231137</v>
      </c>
      <c r="X23" s="577">
        <v>7668.4</v>
      </c>
      <c r="Y23" s="547"/>
      <c r="Z23" s="547"/>
      <c r="AA23" s="547"/>
      <c r="AB23" s="547"/>
      <c r="AC23" s="575"/>
      <c r="AD23" s="575"/>
      <c r="AE23" s="547"/>
      <c r="AF23" s="575"/>
      <c r="AG23" s="575"/>
      <c r="AH23" s="575"/>
      <c r="AI23" s="547"/>
      <c r="AJ23" s="575"/>
      <c r="AK23" s="575"/>
      <c r="AL23" s="575"/>
      <c r="AM23" s="547"/>
      <c r="AN23" s="575"/>
      <c r="AO23" s="575"/>
      <c r="AP23" s="575"/>
      <c r="AQ23" s="547"/>
      <c r="AR23" s="575"/>
      <c r="AS23" s="575"/>
      <c r="AT23" s="575"/>
      <c r="AU23" s="547"/>
      <c r="AV23" s="575"/>
      <c r="AW23" s="547"/>
      <c r="AX23" s="547"/>
      <c r="AY23" s="547"/>
      <c r="AZ23" s="547"/>
    </row>
    <row r="24" spans="2:52" ht="13.5" customHeight="1" x14ac:dyDescent="0.15">
      <c r="B24" s="154"/>
      <c r="C24" s="143">
        <v>3</v>
      </c>
      <c r="D24" s="155"/>
      <c r="E24" s="574">
        <v>2520</v>
      </c>
      <c r="F24" s="574">
        <v>3531.6750000000002</v>
      </c>
      <c r="G24" s="574">
        <v>2929.3883091349066</v>
      </c>
      <c r="H24" s="574">
        <v>15226.7</v>
      </c>
      <c r="I24" s="574">
        <v>1890</v>
      </c>
      <c r="J24" s="574">
        <v>3160.5</v>
      </c>
      <c r="K24" s="574">
        <v>2594.4200668896319</v>
      </c>
      <c r="L24" s="574">
        <v>12146</v>
      </c>
      <c r="M24" s="574">
        <v>1260</v>
      </c>
      <c r="N24" s="574">
        <v>1995</v>
      </c>
      <c r="O24" s="574">
        <v>1625.3704426369673</v>
      </c>
      <c r="P24" s="574">
        <v>13269.400000000001</v>
      </c>
      <c r="Q24" s="574">
        <v>5775</v>
      </c>
      <c r="R24" s="574">
        <v>7875</v>
      </c>
      <c r="S24" s="574">
        <v>6624.8502867491698</v>
      </c>
      <c r="T24" s="574">
        <v>4456.3999999999996</v>
      </c>
      <c r="U24" s="574">
        <v>4410</v>
      </c>
      <c r="V24" s="574">
        <v>6090</v>
      </c>
      <c r="W24" s="574">
        <v>5011.253834046719</v>
      </c>
      <c r="X24" s="577">
        <v>8601.9</v>
      </c>
      <c r="Y24" s="547"/>
      <c r="Z24" s="547"/>
      <c r="AA24" s="547"/>
      <c r="AB24" s="547"/>
      <c r="AC24" s="575"/>
      <c r="AD24" s="575"/>
      <c r="AE24" s="547"/>
      <c r="AF24" s="575"/>
      <c r="AG24" s="575"/>
      <c r="AH24" s="575"/>
      <c r="AI24" s="547"/>
      <c r="AJ24" s="575"/>
      <c r="AK24" s="575"/>
      <c r="AL24" s="575"/>
      <c r="AM24" s="547"/>
      <c r="AN24" s="575"/>
      <c r="AO24" s="575"/>
      <c r="AP24" s="575"/>
      <c r="AQ24" s="547"/>
      <c r="AR24" s="575"/>
      <c r="AS24" s="575"/>
      <c r="AT24" s="575"/>
      <c r="AU24" s="547"/>
      <c r="AV24" s="575"/>
      <c r="AW24" s="547"/>
      <c r="AX24" s="547"/>
      <c r="AY24" s="547"/>
      <c r="AZ24" s="547"/>
    </row>
    <row r="25" spans="2:52" ht="13.5" customHeight="1" x14ac:dyDescent="0.15">
      <c r="B25" s="149"/>
      <c r="C25" s="153">
        <v>4</v>
      </c>
      <c r="D25" s="160"/>
      <c r="E25" s="580">
        <v>2415</v>
      </c>
      <c r="F25" s="580">
        <v>3570</v>
      </c>
      <c r="G25" s="580">
        <v>2902.4474401927123</v>
      </c>
      <c r="H25" s="580">
        <v>15976.6</v>
      </c>
      <c r="I25" s="580">
        <v>1890</v>
      </c>
      <c r="J25" s="580">
        <v>3202.5</v>
      </c>
      <c r="K25" s="580">
        <v>2618.4452588567342</v>
      </c>
      <c r="L25" s="580">
        <v>9279.2000000000007</v>
      </c>
      <c r="M25" s="580">
        <v>1312.5</v>
      </c>
      <c r="N25" s="580">
        <v>2289</v>
      </c>
      <c r="O25" s="580">
        <v>1778.7715501356831</v>
      </c>
      <c r="P25" s="580">
        <v>11057.400000000001</v>
      </c>
      <c r="Q25" s="580">
        <v>6090</v>
      </c>
      <c r="R25" s="580">
        <v>7875</v>
      </c>
      <c r="S25" s="580">
        <v>6717.775852336873</v>
      </c>
      <c r="T25" s="580">
        <v>5166.8999999999996</v>
      </c>
      <c r="U25" s="580">
        <v>4200</v>
      </c>
      <c r="V25" s="580">
        <v>6247.5</v>
      </c>
      <c r="W25" s="580">
        <v>5194.6753615436837</v>
      </c>
      <c r="X25" s="581">
        <v>10169.900000000001</v>
      </c>
      <c r="Y25" s="547"/>
      <c r="Z25" s="547"/>
      <c r="AA25" s="547"/>
      <c r="AB25" s="547"/>
      <c r="AC25" s="575"/>
      <c r="AD25" s="575"/>
      <c r="AE25" s="547"/>
      <c r="AF25" s="575"/>
      <c r="AG25" s="575"/>
      <c r="AH25" s="575"/>
      <c r="AI25" s="547"/>
      <c r="AJ25" s="575"/>
      <c r="AK25" s="575"/>
      <c r="AL25" s="575"/>
      <c r="AM25" s="547"/>
      <c r="AN25" s="575"/>
      <c r="AO25" s="575"/>
      <c r="AP25" s="575"/>
      <c r="AQ25" s="547"/>
      <c r="AR25" s="575"/>
      <c r="AS25" s="575"/>
      <c r="AT25" s="575"/>
      <c r="AU25" s="547"/>
      <c r="AV25" s="575"/>
      <c r="AW25" s="547"/>
      <c r="AX25" s="547"/>
      <c r="AY25" s="547"/>
      <c r="AZ25" s="547"/>
    </row>
    <row r="26" spans="2:52" ht="13.5" customHeight="1" x14ac:dyDescent="0.15">
      <c r="B26" s="190"/>
      <c r="C26" s="181"/>
      <c r="D26" s="209"/>
      <c r="E26" s="572"/>
      <c r="F26" s="582"/>
      <c r="G26" s="547"/>
      <c r="H26" s="582"/>
      <c r="I26" s="572"/>
      <c r="J26" s="582"/>
      <c r="K26" s="547"/>
      <c r="L26" s="582"/>
      <c r="M26" s="572"/>
      <c r="N26" s="582"/>
      <c r="O26" s="547"/>
      <c r="P26" s="582"/>
      <c r="Q26" s="572"/>
      <c r="R26" s="582"/>
      <c r="S26" s="547"/>
      <c r="T26" s="582"/>
      <c r="U26" s="572"/>
      <c r="V26" s="582"/>
      <c r="W26" s="547"/>
      <c r="X26" s="582"/>
      <c r="Y26" s="547"/>
      <c r="Z26" s="547"/>
      <c r="AA26" s="547"/>
      <c r="AB26" s="547"/>
      <c r="AC26" s="547"/>
      <c r="AD26" s="547"/>
      <c r="AE26" s="547"/>
      <c r="AF26" s="547"/>
      <c r="AG26" s="547"/>
      <c r="AH26" s="547"/>
      <c r="AI26" s="547"/>
      <c r="AJ26" s="547"/>
      <c r="AK26" s="547"/>
      <c r="AL26" s="547"/>
      <c r="AM26" s="547"/>
      <c r="AN26" s="547"/>
      <c r="AO26" s="547"/>
      <c r="AP26" s="547"/>
      <c r="AQ26" s="547"/>
      <c r="AR26" s="547"/>
      <c r="AS26" s="547"/>
      <c r="AT26" s="547"/>
      <c r="AU26" s="547"/>
      <c r="AV26" s="547"/>
      <c r="AW26" s="547"/>
      <c r="AX26" s="547"/>
      <c r="AY26" s="547"/>
      <c r="AZ26" s="547"/>
    </row>
    <row r="27" spans="2:52" ht="13.5" customHeight="1" x14ac:dyDescent="0.15">
      <c r="B27" s="255"/>
      <c r="C27" s="186"/>
      <c r="D27" s="209"/>
      <c r="E27" s="572"/>
      <c r="F27" s="582"/>
      <c r="G27" s="547"/>
      <c r="H27" s="574"/>
      <c r="I27" s="572"/>
      <c r="J27" s="582"/>
      <c r="K27" s="547"/>
      <c r="L27" s="574"/>
      <c r="M27" s="572"/>
      <c r="N27" s="582"/>
      <c r="O27" s="547"/>
      <c r="P27" s="574"/>
      <c r="Q27" s="572"/>
      <c r="R27" s="582"/>
      <c r="S27" s="547"/>
      <c r="T27" s="574"/>
      <c r="U27" s="572"/>
      <c r="V27" s="582"/>
      <c r="W27" s="547"/>
      <c r="X27" s="574"/>
      <c r="Y27" s="547"/>
      <c r="Z27" s="547"/>
      <c r="AA27" s="547"/>
      <c r="AB27" s="547"/>
      <c r="AC27" s="547"/>
      <c r="AD27" s="547"/>
      <c r="AE27" s="547"/>
      <c r="AF27" s="547"/>
      <c r="AG27" s="547"/>
      <c r="AH27" s="547"/>
      <c r="AI27" s="547"/>
      <c r="AJ27" s="547"/>
      <c r="AK27" s="547"/>
      <c r="AL27" s="547"/>
      <c r="AM27" s="547"/>
      <c r="AN27" s="547"/>
      <c r="AO27" s="547"/>
      <c r="AP27" s="547"/>
      <c r="AQ27" s="547"/>
      <c r="AR27" s="547"/>
      <c r="AS27" s="547"/>
      <c r="AT27" s="547"/>
      <c r="AU27" s="547"/>
      <c r="AV27" s="547"/>
      <c r="AW27" s="547"/>
      <c r="AX27" s="547"/>
      <c r="AY27" s="547"/>
      <c r="AZ27" s="547"/>
    </row>
    <row r="28" spans="2:52" ht="13.5" customHeight="1" x14ac:dyDescent="0.15">
      <c r="B28" s="255" t="s">
        <v>127</v>
      </c>
      <c r="C28" s="181"/>
      <c r="D28" s="209"/>
      <c r="E28" s="572"/>
      <c r="F28" s="582"/>
      <c r="G28" s="547"/>
      <c r="H28" s="582"/>
      <c r="I28" s="572"/>
      <c r="J28" s="582"/>
      <c r="K28" s="547"/>
      <c r="L28" s="582"/>
      <c r="M28" s="572"/>
      <c r="N28" s="582"/>
      <c r="O28" s="547"/>
      <c r="P28" s="582"/>
      <c r="Q28" s="572"/>
      <c r="R28" s="582"/>
      <c r="S28" s="547"/>
      <c r="T28" s="582"/>
      <c r="U28" s="572"/>
      <c r="V28" s="582"/>
      <c r="W28" s="547"/>
      <c r="X28" s="582"/>
      <c r="Y28" s="547"/>
      <c r="Z28" s="547"/>
      <c r="AA28" s="547"/>
      <c r="AB28" s="547"/>
      <c r="AC28" s="547"/>
      <c r="AD28" s="547"/>
      <c r="AE28" s="547"/>
      <c r="AF28" s="547"/>
      <c r="AG28" s="547"/>
      <c r="AH28" s="547"/>
      <c r="AI28" s="547"/>
      <c r="AJ28" s="547"/>
      <c r="AK28" s="547"/>
      <c r="AL28" s="547"/>
      <c r="AM28" s="547"/>
      <c r="AN28" s="547"/>
      <c r="AO28" s="547"/>
      <c r="AP28" s="547"/>
      <c r="AQ28" s="547"/>
      <c r="AR28" s="547"/>
      <c r="AS28" s="547"/>
      <c r="AT28" s="547"/>
      <c r="AU28" s="547"/>
      <c r="AV28" s="547"/>
      <c r="AW28" s="547"/>
      <c r="AX28" s="547"/>
      <c r="AY28" s="547"/>
      <c r="AZ28" s="547"/>
    </row>
    <row r="29" spans="2:52" ht="13.5" customHeight="1" x14ac:dyDescent="0.15">
      <c r="B29" s="583">
        <v>41367</v>
      </c>
      <c r="C29" s="211"/>
      <c r="D29" s="212">
        <v>41373</v>
      </c>
      <c r="E29" s="584">
        <v>2520</v>
      </c>
      <c r="F29" s="584">
        <v>3360</v>
      </c>
      <c r="G29" s="584">
        <v>2857.0102643142923</v>
      </c>
      <c r="H29" s="574">
        <v>7531.4</v>
      </c>
      <c r="I29" s="584">
        <v>1890</v>
      </c>
      <c r="J29" s="584">
        <v>3150</v>
      </c>
      <c r="K29" s="584">
        <v>2584.116944423211</v>
      </c>
      <c r="L29" s="574">
        <v>3000.8</v>
      </c>
      <c r="M29" s="584">
        <v>1312.5</v>
      </c>
      <c r="N29" s="584">
        <v>1995</v>
      </c>
      <c r="O29" s="584">
        <v>1676.4298085688242</v>
      </c>
      <c r="P29" s="574">
        <v>2928.8</v>
      </c>
      <c r="Q29" s="584">
        <v>6090</v>
      </c>
      <c r="R29" s="584">
        <v>7875</v>
      </c>
      <c r="S29" s="584">
        <v>6629.9374029769006</v>
      </c>
      <c r="T29" s="574">
        <v>1625.9</v>
      </c>
      <c r="U29" s="584">
        <v>4620</v>
      </c>
      <c r="V29" s="584">
        <v>6090</v>
      </c>
      <c r="W29" s="584">
        <v>5213.9810185390043</v>
      </c>
      <c r="X29" s="574">
        <v>4958.3</v>
      </c>
      <c r="Y29" s="547"/>
      <c r="Z29" s="547"/>
      <c r="AA29" s="547"/>
      <c r="AB29" s="547"/>
      <c r="AC29" s="547"/>
      <c r="AD29" s="547"/>
      <c r="AE29" s="547"/>
      <c r="AF29" s="547"/>
      <c r="AG29" s="547"/>
      <c r="AH29" s="547"/>
      <c r="AI29" s="547"/>
      <c r="AJ29" s="547"/>
      <c r="AK29" s="547"/>
      <c r="AL29" s="547"/>
      <c r="AM29" s="547"/>
      <c r="AN29" s="547"/>
      <c r="AO29" s="547"/>
      <c r="AP29" s="547"/>
      <c r="AQ29" s="547"/>
      <c r="AR29" s="547"/>
      <c r="AS29" s="547"/>
      <c r="AT29" s="547"/>
      <c r="AU29" s="547"/>
      <c r="AV29" s="547"/>
      <c r="AW29" s="547"/>
      <c r="AX29" s="547"/>
      <c r="AY29" s="547"/>
      <c r="AZ29" s="547"/>
    </row>
    <row r="30" spans="2:52" ht="13.5" customHeight="1" x14ac:dyDescent="0.15">
      <c r="B30" s="585" t="s">
        <v>128</v>
      </c>
      <c r="C30" s="211"/>
      <c r="D30" s="212"/>
      <c r="E30" s="573"/>
      <c r="F30" s="574"/>
      <c r="G30" s="575"/>
      <c r="H30" s="574"/>
      <c r="I30" s="573"/>
      <c r="J30" s="574"/>
      <c r="K30" s="575"/>
      <c r="L30" s="574"/>
      <c r="M30" s="573"/>
      <c r="N30" s="574"/>
      <c r="O30" s="575"/>
      <c r="P30" s="574"/>
      <c r="Q30" s="573"/>
      <c r="R30" s="574"/>
      <c r="S30" s="575"/>
      <c r="T30" s="574"/>
      <c r="U30" s="573"/>
      <c r="V30" s="574"/>
      <c r="W30" s="575"/>
      <c r="X30" s="574"/>
      <c r="Y30" s="547"/>
      <c r="Z30" s="547"/>
      <c r="AA30" s="547"/>
      <c r="AB30" s="547"/>
      <c r="AC30" s="547"/>
      <c r="AD30" s="547"/>
      <c r="AE30" s="547"/>
      <c r="AF30" s="547"/>
      <c r="AG30" s="547"/>
      <c r="AH30" s="547"/>
      <c r="AI30" s="547"/>
      <c r="AJ30" s="547"/>
      <c r="AK30" s="547"/>
      <c r="AL30" s="547"/>
      <c r="AM30" s="547"/>
      <c r="AN30" s="547"/>
      <c r="AO30" s="547"/>
      <c r="AP30" s="547"/>
      <c r="AQ30" s="547"/>
      <c r="AR30" s="547"/>
      <c r="AS30" s="547"/>
      <c r="AT30" s="547"/>
      <c r="AU30" s="547"/>
      <c r="AV30" s="547"/>
      <c r="AW30" s="547"/>
      <c r="AX30" s="547"/>
      <c r="AY30" s="547"/>
      <c r="AZ30" s="547"/>
    </row>
    <row r="31" spans="2:52" ht="13.5" customHeight="1" x14ac:dyDescent="0.15">
      <c r="B31" s="583">
        <v>41374</v>
      </c>
      <c r="C31" s="211"/>
      <c r="D31" s="212">
        <v>41380</v>
      </c>
      <c r="E31" s="325">
        <v>2520</v>
      </c>
      <c r="F31" s="325">
        <v>3517.5</v>
      </c>
      <c r="G31" s="325">
        <v>2940.2041621537974</v>
      </c>
      <c r="H31" s="574">
        <v>3109.5</v>
      </c>
      <c r="I31" s="325">
        <v>1890</v>
      </c>
      <c r="J31" s="325">
        <v>3150</v>
      </c>
      <c r="K31" s="325">
        <v>2620.0410506863768</v>
      </c>
      <c r="L31" s="574">
        <v>2245.4</v>
      </c>
      <c r="M31" s="325">
        <v>1365</v>
      </c>
      <c r="N31" s="325">
        <v>1995</v>
      </c>
      <c r="O31" s="325">
        <v>1690.169756300771</v>
      </c>
      <c r="P31" s="574">
        <v>2641.8</v>
      </c>
      <c r="Q31" s="325">
        <v>6300</v>
      </c>
      <c r="R31" s="325">
        <v>7875</v>
      </c>
      <c r="S31" s="325">
        <v>6726.3614725014795</v>
      </c>
      <c r="T31" s="574">
        <v>867.8</v>
      </c>
      <c r="U31" s="325">
        <v>4620</v>
      </c>
      <c r="V31" s="325">
        <v>5775</v>
      </c>
      <c r="W31" s="325">
        <v>5146.3037764350447</v>
      </c>
      <c r="X31" s="574">
        <v>1531.3</v>
      </c>
      <c r="Y31" s="547"/>
      <c r="Z31" s="547"/>
      <c r="AA31" s="547"/>
      <c r="AB31" s="547"/>
      <c r="AC31" s="547"/>
      <c r="AD31" s="547"/>
      <c r="AE31" s="547"/>
      <c r="AF31" s="547"/>
      <c r="AG31" s="547"/>
      <c r="AH31" s="547"/>
      <c r="AI31" s="547"/>
      <c r="AJ31" s="547"/>
      <c r="AK31" s="547"/>
      <c r="AL31" s="547"/>
      <c r="AM31" s="547"/>
      <c r="AN31" s="547"/>
      <c r="AO31" s="547"/>
      <c r="AP31" s="547"/>
      <c r="AQ31" s="547"/>
      <c r="AR31" s="547"/>
      <c r="AS31" s="547"/>
      <c r="AT31" s="547"/>
      <c r="AU31" s="547"/>
      <c r="AV31" s="547"/>
      <c r="AW31" s="547"/>
      <c r="AX31" s="547"/>
      <c r="AY31" s="547"/>
      <c r="AZ31" s="547"/>
    </row>
    <row r="32" spans="2:52" ht="13.5" customHeight="1" x14ac:dyDescent="0.15">
      <c r="B32" s="585" t="s">
        <v>129</v>
      </c>
      <c r="C32" s="211"/>
      <c r="D32" s="212"/>
      <c r="E32" s="573"/>
      <c r="F32" s="574"/>
      <c r="G32" s="575"/>
      <c r="H32" s="574"/>
      <c r="I32" s="573"/>
      <c r="J32" s="574"/>
      <c r="K32" s="575"/>
      <c r="L32" s="574"/>
      <c r="M32" s="573"/>
      <c r="N32" s="574"/>
      <c r="O32" s="575"/>
      <c r="P32" s="574"/>
      <c r="Q32" s="573"/>
      <c r="R32" s="574"/>
      <c r="S32" s="575"/>
      <c r="T32" s="574"/>
      <c r="U32" s="573"/>
      <c r="V32" s="574"/>
      <c r="W32" s="575"/>
      <c r="X32" s="574"/>
      <c r="Y32" s="547"/>
      <c r="Z32" s="547"/>
      <c r="AA32" s="547"/>
      <c r="AB32" s="547"/>
      <c r="AC32" s="547"/>
      <c r="AD32" s="547"/>
      <c r="AE32" s="547"/>
      <c r="AF32" s="547"/>
      <c r="AG32" s="547"/>
      <c r="AH32" s="547"/>
      <c r="AI32" s="547"/>
      <c r="AJ32" s="547"/>
      <c r="AK32" s="547"/>
      <c r="AL32" s="547"/>
      <c r="AM32" s="547"/>
      <c r="AN32" s="547"/>
      <c r="AO32" s="547"/>
      <c r="AP32" s="547"/>
      <c r="AQ32" s="547"/>
      <c r="AR32" s="547"/>
      <c r="AS32" s="547"/>
      <c r="AT32" s="547"/>
      <c r="AU32" s="547"/>
      <c r="AV32" s="547"/>
      <c r="AW32" s="547"/>
      <c r="AX32" s="547"/>
      <c r="AY32" s="547"/>
      <c r="AZ32" s="547"/>
    </row>
    <row r="33" spans="2:52" ht="13.5" customHeight="1" x14ac:dyDescent="0.15">
      <c r="B33" s="583">
        <v>41381</v>
      </c>
      <c r="C33" s="211"/>
      <c r="D33" s="212">
        <v>41387</v>
      </c>
      <c r="E33" s="573">
        <v>2415</v>
      </c>
      <c r="F33" s="574">
        <v>3570</v>
      </c>
      <c r="G33" s="575">
        <v>2907.6781807862972</v>
      </c>
      <c r="H33" s="574">
        <v>2454.6999999999998</v>
      </c>
      <c r="I33" s="573">
        <v>2100</v>
      </c>
      <c r="J33" s="574">
        <v>3202.5</v>
      </c>
      <c r="K33" s="575">
        <v>2633.0124636339592</v>
      </c>
      <c r="L33" s="574">
        <v>2047.1</v>
      </c>
      <c r="M33" s="573">
        <v>1522.5</v>
      </c>
      <c r="N33" s="574">
        <v>1995</v>
      </c>
      <c r="O33" s="575">
        <v>1771.270206243033</v>
      </c>
      <c r="P33" s="574">
        <v>2924.5</v>
      </c>
      <c r="Q33" s="573">
        <v>6300</v>
      </c>
      <c r="R33" s="574">
        <v>7875</v>
      </c>
      <c r="S33" s="575">
        <v>6766.8389758781204</v>
      </c>
      <c r="T33" s="574">
        <v>1218.0999999999999</v>
      </c>
      <c r="U33" s="573">
        <v>4410</v>
      </c>
      <c r="V33" s="574">
        <v>6090</v>
      </c>
      <c r="W33" s="575">
        <v>5171.3161075853732</v>
      </c>
      <c r="X33" s="574">
        <v>2078.9</v>
      </c>
      <c r="Y33" s="547"/>
      <c r="Z33" s="547"/>
      <c r="AA33" s="547"/>
      <c r="AB33" s="547"/>
      <c r="AC33" s="547"/>
      <c r="AD33" s="547"/>
      <c r="AE33" s="547"/>
      <c r="AF33" s="547"/>
      <c r="AG33" s="547"/>
      <c r="AH33" s="547"/>
      <c r="AI33" s="547"/>
      <c r="AJ33" s="547"/>
      <c r="AK33" s="547"/>
      <c r="AL33" s="547"/>
      <c r="AM33" s="547"/>
      <c r="AN33" s="547"/>
      <c r="AO33" s="547"/>
      <c r="AP33" s="547"/>
      <c r="AQ33" s="547"/>
      <c r="AR33" s="547"/>
      <c r="AS33" s="547"/>
      <c r="AT33" s="547"/>
      <c r="AU33" s="547"/>
      <c r="AV33" s="547"/>
      <c r="AW33" s="547"/>
      <c r="AX33" s="547"/>
      <c r="AY33" s="547"/>
      <c r="AZ33" s="547"/>
    </row>
    <row r="34" spans="2:52" ht="13.5" customHeight="1" x14ac:dyDescent="0.15">
      <c r="B34" s="585" t="s">
        <v>130</v>
      </c>
      <c r="C34" s="211"/>
      <c r="D34" s="212"/>
      <c r="E34" s="573"/>
      <c r="F34" s="574"/>
      <c r="G34" s="575"/>
      <c r="H34" s="574"/>
      <c r="I34" s="573"/>
      <c r="J34" s="574"/>
      <c r="K34" s="575"/>
      <c r="L34" s="574"/>
      <c r="M34" s="573"/>
      <c r="N34" s="574"/>
      <c r="O34" s="575"/>
      <c r="P34" s="574"/>
      <c r="Q34" s="573"/>
      <c r="R34" s="574"/>
      <c r="S34" s="575"/>
      <c r="T34" s="574"/>
      <c r="U34" s="573"/>
      <c r="V34" s="574"/>
      <c r="W34" s="575"/>
      <c r="X34" s="574"/>
      <c r="Y34" s="547"/>
      <c r="Z34" s="547"/>
      <c r="AA34" s="547"/>
      <c r="AB34" s="547"/>
      <c r="AC34" s="547"/>
      <c r="AD34" s="547"/>
      <c r="AE34" s="547"/>
      <c r="AF34" s="547"/>
      <c r="AG34" s="547"/>
      <c r="AH34" s="547"/>
      <c r="AI34" s="547"/>
      <c r="AJ34" s="547"/>
      <c r="AK34" s="547"/>
      <c r="AL34" s="547"/>
      <c r="AM34" s="547"/>
      <c r="AN34" s="547"/>
      <c r="AO34" s="547"/>
      <c r="AP34" s="547"/>
      <c r="AQ34" s="547"/>
      <c r="AR34" s="547"/>
      <c r="AS34" s="547"/>
      <c r="AT34" s="547"/>
      <c r="AU34" s="547"/>
      <c r="AV34" s="547"/>
      <c r="AW34" s="547"/>
      <c r="AX34" s="547"/>
      <c r="AY34" s="547"/>
      <c r="AZ34" s="547"/>
    </row>
    <row r="35" spans="2:52" ht="13.5" customHeight="1" x14ac:dyDescent="0.15">
      <c r="B35" s="586">
        <v>41388</v>
      </c>
      <c r="C35" s="211"/>
      <c r="D35" s="211">
        <v>41394</v>
      </c>
      <c r="E35" s="220">
        <v>2415</v>
      </c>
      <c r="F35" s="220">
        <v>3412.5</v>
      </c>
      <c r="G35" s="220">
        <v>2894.7244427363567</v>
      </c>
      <c r="H35" s="574">
        <v>2881</v>
      </c>
      <c r="I35" s="220">
        <v>2100</v>
      </c>
      <c r="J35" s="220">
        <v>3160.5</v>
      </c>
      <c r="K35" s="220">
        <v>2653.973259007917</v>
      </c>
      <c r="L35" s="574">
        <v>1985.9</v>
      </c>
      <c r="M35" s="220">
        <v>1575</v>
      </c>
      <c r="N35" s="220">
        <v>2289</v>
      </c>
      <c r="O35" s="220">
        <v>1900.0883054892604</v>
      </c>
      <c r="P35" s="574">
        <v>2562.3000000000002</v>
      </c>
      <c r="Q35" s="220">
        <v>6300</v>
      </c>
      <c r="R35" s="220">
        <v>7875</v>
      </c>
      <c r="S35" s="220">
        <v>6831.3383152173928</v>
      </c>
      <c r="T35" s="574">
        <v>1455.1</v>
      </c>
      <c r="U35" s="220">
        <v>4200</v>
      </c>
      <c r="V35" s="220">
        <v>6247.5</v>
      </c>
      <c r="W35" s="220">
        <v>5191.2047678697245</v>
      </c>
      <c r="X35" s="574">
        <v>1601.4</v>
      </c>
      <c r="Y35" s="547"/>
      <c r="Z35" s="547"/>
      <c r="AA35" s="547"/>
      <c r="AB35" s="547"/>
      <c r="AC35" s="547"/>
      <c r="AD35" s="547"/>
      <c r="AE35" s="547"/>
      <c r="AF35" s="547"/>
      <c r="AG35" s="547"/>
      <c r="AH35" s="547"/>
      <c r="AI35" s="547"/>
      <c r="AJ35" s="547"/>
      <c r="AK35" s="547"/>
      <c r="AL35" s="547"/>
      <c r="AM35" s="547"/>
      <c r="AN35" s="547"/>
      <c r="AO35" s="547"/>
      <c r="AP35" s="547"/>
      <c r="AQ35" s="547"/>
      <c r="AR35" s="547"/>
      <c r="AS35" s="547"/>
      <c r="AT35" s="547"/>
      <c r="AU35" s="547"/>
      <c r="AV35" s="547"/>
      <c r="AW35" s="547"/>
      <c r="AX35" s="547"/>
      <c r="AY35" s="547"/>
      <c r="AZ35" s="547"/>
    </row>
    <row r="36" spans="2:52" ht="13.5" customHeight="1" x14ac:dyDescent="0.15">
      <c r="B36" s="585" t="s">
        <v>131</v>
      </c>
      <c r="C36" s="211"/>
      <c r="D36" s="212"/>
      <c r="E36" s="573"/>
      <c r="F36" s="574"/>
      <c r="G36" s="575"/>
      <c r="H36" s="574"/>
      <c r="I36" s="573"/>
      <c r="J36" s="574"/>
      <c r="K36" s="575"/>
      <c r="L36" s="574"/>
      <c r="M36" s="573"/>
      <c r="N36" s="574"/>
      <c r="O36" s="575"/>
      <c r="P36" s="574"/>
      <c r="Q36" s="573"/>
      <c r="R36" s="574"/>
      <c r="S36" s="575"/>
      <c r="T36" s="574"/>
      <c r="U36" s="573"/>
      <c r="V36" s="574"/>
      <c r="W36" s="575"/>
      <c r="X36" s="574"/>
      <c r="Y36" s="547"/>
      <c r="Z36" s="547"/>
      <c r="AA36" s="547"/>
      <c r="AB36" s="547"/>
      <c r="AC36" s="547"/>
      <c r="AD36" s="547"/>
      <c r="AE36" s="547"/>
      <c r="AF36" s="547"/>
      <c r="AG36" s="547"/>
      <c r="AH36" s="547"/>
      <c r="AI36" s="547"/>
      <c r="AJ36" s="547"/>
      <c r="AK36" s="547"/>
      <c r="AL36" s="547"/>
      <c r="AM36" s="547"/>
      <c r="AN36" s="547"/>
      <c r="AO36" s="547"/>
      <c r="AP36" s="547"/>
      <c r="AQ36" s="547"/>
      <c r="AR36" s="547"/>
      <c r="AS36" s="547"/>
      <c r="AT36" s="547"/>
      <c r="AU36" s="547"/>
      <c r="AV36" s="547"/>
      <c r="AW36" s="547"/>
      <c r="AX36" s="547"/>
      <c r="AY36" s="547"/>
      <c r="AZ36" s="547"/>
    </row>
    <row r="37" spans="2:52" ht="13.5" customHeight="1" x14ac:dyDescent="0.15">
      <c r="B37" s="587"/>
      <c r="C37" s="223"/>
      <c r="D37" s="224"/>
      <c r="E37" s="588"/>
      <c r="F37" s="580"/>
      <c r="G37" s="589"/>
      <c r="H37" s="580"/>
      <c r="I37" s="588"/>
      <c r="J37" s="580"/>
      <c r="K37" s="589"/>
      <c r="L37" s="580"/>
      <c r="M37" s="588"/>
      <c r="N37" s="580"/>
      <c r="O37" s="589"/>
      <c r="P37" s="580"/>
      <c r="Q37" s="588"/>
      <c r="R37" s="580"/>
      <c r="S37" s="589"/>
      <c r="T37" s="580"/>
      <c r="U37" s="588"/>
      <c r="V37" s="580"/>
      <c r="W37" s="589"/>
      <c r="X37" s="580"/>
      <c r="Y37" s="547"/>
      <c r="Z37" s="547"/>
      <c r="AA37" s="547"/>
      <c r="AB37" s="547"/>
      <c r="AC37" s="547"/>
      <c r="AD37" s="547"/>
      <c r="AE37" s="547"/>
      <c r="AF37" s="547"/>
      <c r="AG37" s="547"/>
      <c r="AH37" s="547"/>
      <c r="AI37" s="547"/>
      <c r="AJ37" s="547"/>
      <c r="AK37" s="547"/>
      <c r="AL37" s="547"/>
      <c r="AM37" s="547"/>
      <c r="AN37" s="547"/>
      <c r="AO37" s="547"/>
      <c r="AP37" s="547"/>
      <c r="AQ37" s="547"/>
      <c r="AR37" s="547"/>
      <c r="AS37" s="547"/>
      <c r="AT37" s="547"/>
      <c r="AU37" s="547"/>
      <c r="AV37" s="547"/>
      <c r="AW37" s="547"/>
      <c r="AX37" s="547"/>
      <c r="AY37" s="547"/>
      <c r="AZ37" s="547"/>
    </row>
    <row r="38" spans="2:52" ht="3" customHeight="1" x14ac:dyDescent="0.15">
      <c r="B38" s="547"/>
      <c r="C38" s="547"/>
      <c r="D38" s="547"/>
      <c r="E38" s="547"/>
      <c r="F38" s="547"/>
      <c r="G38" s="547"/>
      <c r="H38" s="575"/>
      <c r="I38" s="547"/>
      <c r="J38" s="547"/>
      <c r="K38" s="547"/>
      <c r="L38" s="575"/>
      <c r="M38" s="547"/>
      <c r="N38" s="547"/>
      <c r="O38" s="547"/>
      <c r="P38" s="575"/>
      <c r="Q38" s="547"/>
      <c r="R38" s="547"/>
      <c r="S38" s="547"/>
      <c r="T38" s="575"/>
      <c r="U38" s="547"/>
      <c r="V38" s="547"/>
      <c r="W38" s="547"/>
      <c r="X38" s="575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547"/>
      <c r="AT38" s="547"/>
      <c r="AU38" s="547"/>
      <c r="AV38" s="547"/>
      <c r="AW38" s="547"/>
      <c r="AX38" s="547"/>
      <c r="AY38" s="547"/>
      <c r="AZ38" s="547"/>
    </row>
    <row r="39" spans="2:52" ht="12.75" customHeight="1" x14ac:dyDescent="0.15">
      <c r="B39" s="590" t="s">
        <v>109</v>
      </c>
      <c r="C39" s="548" t="s">
        <v>378</v>
      </c>
      <c r="Z39" s="547"/>
      <c r="AA39" s="547"/>
      <c r="AB39" s="547"/>
      <c r="AC39" s="547"/>
      <c r="AD39" s="547"/>
      <c r="AE39" s="547"/>
      <c r="AF39" s="547"/>
      <c r="AG39" s="547"/>
      <c r="AH39" s="547"/>
      <c r="AI39" s="547"/>
      <c r="AJ39" s="547"/>
      <c r="AK39" s="547"/>
      <c r="AL39" s="547"/>
      <c r="AM39" s="547"/>
      <c r="AN39" s="547"/>
      <c r="AO39" s="547"/>
      <c r="AP39" s="547"/>
      <c r="AQ39" s="547"/>
      <c r="AR39" s="547"/>
      <c r="AS39" s="547"/>
      <c r="AT39" s="547"/>
      <c r="AU39" s="547"/>
      <c r="AV39" s="547"/>
      <c r="AW39" s="547"/>
      <c r="AX39" s="547"/>
      <c r="AY39" s="547"/>
      <c r="AZ39" s="547"/>
    </row>
    <row r="40" spans="2:52" ht="12.75" customHeight="1" x14ac:dyDescent="0.15">
      <c r="B40" s="591" t="s">
        <v>111</v>
      </c>
      <c r="C40" s="548" t="s">
        <v>269</v>
      </c>
      <c r="X40" s="138"/>
      <c r="Y40" s="547"/>
      <c r="Z40" s="547"/>
      <c r="AA40" s="547"/>
      <c r="AB40" s="547"/>
      <c r="AC40" s="547"/>
      <c r="AD40" s="547"/>
      <c r="AE40" s="547"/>
      <c r="AF40" s="547"/>
      <c r="AG40" s="547"/>
      <c r="AH40" s="547"/>
      <c r="AI40" s="547"/>
      <c r="AJ40" s="547"/>
      <c r="AK40" s="547"/>
      <c r="AL40" s="547"/>
      <c r="AM40" s="547"/>
      <c r="AN40" s="547"/>
      <c r="AO40" s="547"/>
      <c r="AP40" s="547"/>
      <c r="AQ40" s="547"/>
      <c r="AR40" s="547"/>
      <c r="AS40" s="547"/>
      <c r="AT40" s="547"/>
      <c r="AU40" s="547"/>
      <c r="AV40" s="547"/>
      <c r="AW40" s="547"/>
      <c r="AX40" s="547"/>
      <c r="AY40" s="547"/>
      <c r="AZ40" s="547"/>
    </row>
    <row r="41" spans="2:52" ht="12.75" customHeight="1" x14ac:dyDescent="0.15">
      <c r="B41" s="591" t="s">
        <v>200</v>
      </c>
      <c r="C41" s="548" t="s">
        <v>112</v>
      </c>
      <c r="X41" s="138"/>
      <c r="Y41" s="547"/>
      <c r="Z41" s="547"/>
      <c r="AA41" s="547"/>
      <c r="AB41" s="547"/>
      <c r="AC41" s="547"/>
      <c r="AD41" s="547"/>
      <c r="AE41" s="547"/>
      <c r="AF41" s="547"/>
      <c r="AG41" s="547"/>
      <c r="AH41" s="547"/>
      <c r="AI41" s="547"/>
      <c r="AJ41" s="547"/>
      <c r="AK41" s="547"/>
      <c r="AL41" s="547"/>
      <c r="AM41" s="547"/>
      <c r="AN41" s="547"/>
      <c r="AO41" s="547"/>
      <c r="AP41" s="547"/>
      <c r="AQ41" s="547"/>
      <c r="AR41" s="547"/>
      <c r="AS41" s="547"/>
      <c r="AT41" s="547"/>
      <c r="AU41" s="547"/>
      <c r="AV41" s="547"/>
      <c r="AW41" s="547"/>
      <c r="AX41" s="547"/>
      <c r="AY41" s="547"/>
      <c r="AZ41" s="547"/>
    </row>
    <row r="42" spans="2:52" ht="12.75" customHeight="1" x14ac:dyDescent="0.15">
      <c r="B42" s="591"/>
      <c r="X42" s="138"/>
      <c r="Y42" s="547"/>
      <c r="Z42" s="547"/>
      <c r="AA42" s="547"/>
      <c r="AB42" s="547"/>
      <c r="AC42" s="547"/>
      <c r="AD42" s="547"/>
      <c r="AE42" s="547"/>
      <c r="AF42" s="547"/>
      <c r="AG42" s="547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47"/>
      <c r="AS42" s="547"/>
      <c r="AT42" s="547"/>
      <c r="AU42" s="547"/>
      <c r="AV42" s="547"/>
      <c r="AW42" s="547"/>
      <c r="AX42" s="547"/>
      <c r="AY42" s="547"/>
      <c r="AZ42" s="547"/>
    </row>
    <row r="43" spans="2:52" x14ac:dyDescent="0.15">
      <c r="B43" s="591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253"/>
      <c r="Y43" s="547"/>
      <c r="Z43" s="547"/>
      <c r="AA43" s="547"/>
      <c r="AB43" s="547"/>
      <c r="AC43" s="547"/>
      <c r="AD43" s="547"/>
      <c r="AE43" s="547"/>
      <c r="AF43" s="547"/>
      <c r="AG43" s="547"/>
      <c r="AH43" s="547"/>
      <c r="AI43" s="547"/>
      <c r="AJ43" s="547"/>
      <c r="AK43" s="547"/>
      <c r="AL43" s="547"/>
      <c r="AM43" s="547"/>
      <c r="AN43" s="547"/>
      <c r="AO43" s="547"/>
      <c r="AP43" s="547"/>
      <c r="AQ43" s="547"/>
      <c r="AR43" s="547"/>
      <c r="AS43" s="547"/>
      <c r="AT43" s="547"/>
      <c r="AU43" s="547"/>
      <c r="AV43" s="547"/>
      <c r="AW43" s="547"/>
      <c r="AX43" s="547"/>
      <c r="AY43" s="547"/>
      <c r="AZ43" s="547"/>
    </row>
    <row r="44" spans="2:52" ht="13.5" x14ac:dyDescent="0.15">
      <c r="H44" s="177"/>
      <c r="I44" s="177"/>
      <c r="J44" s="177"/>
      <c r="K44" s="177"/>
      <c r="L44" s="177"/>
      <c r="M44" s="177"/>
      <c r="X44" s="253"/>
      <c r="Y44" s="547"/>
      <c r="Z44" s="547"/>
      <c r="AA44" s="547"/>
      <c r="AB44" s="547"/>
      <c r="AC44" s="547"/>
      <c r="AD44" s="547"/>
      <c r="AE44" s="547"/>
      <c r="AF44" s="547"/>
      <c r="AG44" s="547"/>
      <c r="AH44" s="547"/>
      <c r="AI44" s="547"/>
      <c r="AJ44" s="547"/>
      <c r="AK44" s="547"/>
      <c r="AL44" s="547"/>
      <c r="AM44" s="547"/>
      <c r="AN44" s="547"/>
      <c r="AO44" s="547"/>
      <c r="AP44" s="547"/>
      <c r="AQ44" s="547"/>
      <c r="AR44" s="547"/>
      <c r="AS44" s="547"/>
      <c r="AT44" s="547"/>
      <c r="AU44" s="547"/>
      <c r="AV44" s="547"/>
      <c r="AW44" s="547"/>
      <c r="AX44" s="547"/>
      <c r="AY44" s="547"/>
      <c r="AZ44" s="547"/>
    </row>
    <row r="45" spans="2:52" ht="13.5" x14ac:dyDescent="0.15">
      <c r="H45" s="177"/>
      <c r="I45" s="177"/>
      <c r="J45" s="177"/>
      <c r="K45" s="177"/>
      <c r="L45" s="177"/>
      <c r="M45" s="177"/>
      <c r="X45" s="138"/>
      <c r="Y45" s="547"/>
      <c r="Z45" s="547"/>
      <c r="AA45" s="547"/>
      <c r="AB45" s="547"/>
      <c r="AC45" s="547"/>
      <c r="AD45" s="547"/>
      <c r="AE45" s="547"/>
      <c r="AF45" s="547"/>
      <c r="AG45" s="547"/>
      <c r="AH45" s="547"/>
      <c r="AI45" s="547"/>
      <c r="AJ45" s="547"/>
      <c r="AK45" s="547"/>
      <c r="AL45" s="547"/>
      <c r="AM45" s="547"/>
      <c r="AN45" s="547"/>
      <c r="AO45" s="547"/>
      <c r="AP45" s="547"/>
      <c r="AQ45" s="547"/>
      <c r="AR45" s="547"/>
      <c r="AS45" s="547"/>
      <c r="AT45" s="547"/>
      <c r="AU45" s="547"/>
      <c r="AV45" s="547"/>
      <c r="AW45" s="547"/>
      <c r="AX45" s="547"/>
      <c r="AY45" s="547"/>
      <c r="AZ45" s="547"/>
    </row>
    <row r="46" spans="2:52" ht="13.5" x14ac:dyDescent="0.15">
      <c r="H46" s="177"/>
      <c r="I46" s="177"/>
      <c r="J46" s="177"/>
      <c r="K46" s="177"/>
      <c r="L46" s="177"/>
      <c r="M46" s="177"/>
      <c r="X46" s="138"/>
      <c r="Y46" s="547"/>
      <c r="Z46" s="547"/>
      <c r="AA46" s="547"/>
      <c r="AB46" s="547"/>
      <c r="AC46" s="547"/>
      <c r="AD46" s="547"/>
      <c r="AE46" s="547"/>
      <c r="AF46" s="547"/>
      <c r="AG46" s="547"/>
      <c r="AH46" s="547"/>
      <c r="AI46" s="547"/>
      <c r="AJ46" s="547"/>
      <c r="AK46" s="547"/>
      <c r="AL46" s="547"/>
      <c r="AM46" s="547"/>
      <c r="AN46" s="547"/>
      <c r="AO46" s="547"/>
      <c r="AP46" s="547"/>
      <c r="AQ46" s="547"/>
      <c r="AR46" s="547"/>
      <c r="AS46" s="547"/>
      <c r="AT46" s="547"/>
      <c r="AU46" s="547"/>
      <c r="AV46" s="547"/>
      <c r="AW46" s="547"/>
      <c r="AX46" s="547"/>
      <c r="AY46" s="547"/>
      <c r="AZ46" s="547"/>
    </row>
    <row r="47" spans="2:52" ht="13.5" x14ac:dyDescent="0.15">
      <c r="H47" s="177"/>
      <c r="I47" s="177"/>
      <c r="J47" s="177"/>
      <c r="K47" s="177"/>
      <c r="L47" s="177"/>
      <c r="M47" s="177"/>
      <c r="X47" s="575"/>
      <c r="Y47" s="547"/>
      <c r="Z47" s="547"/>
      <c r="AA47" s="547"/>
      <c r="AB47" s="547"/>
      <c r="AC47" s="547"/>
      <c r="AD47" s="547"/>
      <c r="AE47" s="547"/>
      <c r="AF47" s="547"/>
      <c r="AG47" s="547"/>
      <c r="AH47" s="547"/>
      <c r="AI47" s="547"/>
      <c r="AJ47" s="547"/>
      <c r="AK47" s="547"/>
      <c r="AL47" s="547"/>
      <c r="AM47" s="547"/>
      <c r="AN47" s="547"/>
      <c r="AO47" s="547"/>
      <c r="AP47" s="547"/>
      <c r="AQ47" s="547"/>
      <c r="AR47" s="547"/>
      <c r="AS47" s="547"/>
      <c r="AT47" s="547"/>
      <c r="AU47" s="547"/>
      <c r="AV47" s="547"/>
      <c r="AW47" s="547"/>
      <c r="AX47" s="547"/>
      <c r="AY47" s="547"/>
      <c r="AZ47" s="547"/>
    </row>
    <row r="48" spans="2:52" x14ac:dyDescent="0.15">
      <c r="X48" s="575"/>
      <c r="Y48" s="547"/>
      <c r="Z48" s="547"/>
      <c r="AA48" s="547"/>
      <c r="AB48" s="547"/>
      <c r="AC48" s="547"/>
      <c r="AD48" s="547"/>
      <c r="AE48" s="547"/>
      <c r="AF48" s="547"/>
      <c r="AG48" s="547"/>
      <c r="AH48" s="547"/>
      <c r="AI48" s="547"/>
      <c r="AJ48" s="547"/>
      <c r="AK48" s="547"/>
      <c r="AL48" s="547"/>
      <c r="AM48" s="547"/>
      <c r="AN48" s="547"/>
      <c r="AO48" s="547"/>
      <c r="AP48" s="547"/>
      <c r="AQ48" s="547"/>
      <c r="AR48" s="547"/>
      <c r="AS48" s="547"/>
      <c r="AT48" s="547"/>
      <c r="AU48" s="547"/>
      <c r="AV48" s="547"/>
      <c r="AW48" s="547"/>
      <c r="AX48" s="547"/>
      <c r="AY48" s="547"/>
      <c r="AZ48" s="547"/>
    </row>
    <row r="49" spans="24:52" x14ac:dyDescent="0.15">
      <c r="X49" s="575"/>
      <c r="Y49" s="547"/>
      <c r="Z49" s="547"/>
      <c r="AA49" s="547"/>
      <c r="AB49" s="547"/>
      <c r="AC49" s="547"/>
      <c r="AD49" s="547"/>
      <c r="AE49" s="547"/>
      <c r="AF49" s="547"/>
      <c r="AG49" s="547"/>
      <c r="AH49" s="547"/>
      <c r="AI49" s="547"/>
      <c r="AJ49" s="547"/>
      <c r="AK49" s="547"/>
      <c r="AL49" s="547"/>
      <c r="AM49" s="547"/>
      <c r="AN49" s="547"/>
      <c r="AO49" s="547"/>
      <c r="AP49" s="547"/>
      <c r="AQ49" s="547"/>
      <c r="AR49" s="547"/>
      <c r="AS49" s="547"/>
      <c r="AT49" s="547"/>
      <c r="AU49" s="547"/>
      <c r="AV49" s="547"/>
      <c r="AW49" s="547"/>
      <c r="AX49" s="547"/>
      <c r="AY49" s="547"/>
      <c r="AZ49" s="547"/>
    </row>
    <row r="50" spans="24:52" x14ac:dyDescent="0.15">
      <c r="X50" s="575"/>
      <c r="Y50" s="547"/>
      <c r="Z50" s="547"/>
      <c r="AA50" s="547"/>
      <c r="AB50" s="547"/>
      <c r="AC50" s="547"/>
      <c r="AD50" s="547"/>
      <c r="AE50" s="547"/>
      <c r="AF50" s="547"/>
      <c r="AG50" s="547"/>
      <c r="AH50" s="547"/>
      <c r="AI50" s="547"/>
      <c r="AJ50" s="547"/>
      <c r="AK50" s="547"/>
      <c r="AL50" s="547"/>
      <c r="AM50" s="547"/>
      <c r="AN50" s="547"/>
      <c r="AO50" s="547"/>
      <c r="AP50" s="547"/>
      <c r="AQ50" s="547"/>
      <c r="AR50" s="547"/>
      <c r="AS50" s="547"/>
      <c r="AT50" s="547"/>
      <c r="AU50" s="547"/>
      <c r="AV50" s="547"/>
      <c r="AW50" s="547"/>
      <c r="AX50" s="547"/>
      <c r="AY50" s="547"/>
      <c r="AZ50" s="547"/>
    </row>
    <row r="51" spans="24:52" x14ac:dyDescent="0.15">
      <c r="X51" s="575"/>
      <c r="Y51" s="547"/>
      <c r="Z51" s="547"/>
      <c r="AA51" s="547"/>
      <c r="AB51" s="547"/>
      <c r="AC51" s="547"/>
      <c r="AD51" s="547"/>
      <c r="AE51" s="547"/>
      <c r="AF51" s="547"/>
      <c r="AG51" s="547"/>
      <c r="AH51" s="547"/>
      <c r="AI51" s="547"/>
      <c r="AJ51" s="547"/>
      <c r="AK51" s="547"/>
      <c r="AL51" s="547"/>
      <c r="AM51" s="547"/>
      <c r="AN51" s="547"/>
      <c r="AO51" s="547"/>
      <c r="AP51" s="547"/>
      <c r="AQ51" s="547"/>
      <c r="AR51" s="547"/>
      <c r="AS51" s="547"/>
      <c r="AT51" s="547"/>
      <c r="AU51" s="547"/>
      <c r="AV51" s="547"/>
      <c r="AW51" s="547"/>
      <c r="AX51" s="547"/>
      <c r="AY51" s="547"/>
      <c r="AZ51" s="547"/>
    </row>
    <row r="52" spans="24:52" x14ac:dyDescent="0.15">
      <c r="X52" s="575"/>
      <c r="Y52" s="547"/>
      <c r="Z52" s="547"/>
    </row>
    <row r="53" spans="24:52" x14ac:dyDescent="0.15">
      <c r="X53" s="575"/>
      <c r="Y53" s="547"/>
      <c r="Z53" s="547"/>
    </row>
    <row r="54" spans="24:52" x14ac:dyDescent="0.15">
      <c r="X54" s="575"/>
      <c r="Y54" s="547"/>
      <c r="Z54" s="547"/>
    </row>
    <row r="55" spans="24:52" x14ac:dyDescent="0.15">
      <c r="X55" s="593"/>
      <c r="Y55" s="547"/>
      <c r="Z55" s="547"/>
    </row>
    <row r="56" spans="24:52" x14ac:dyDescent="0.15">
      <c r="X56" s="547"/>
      <c r="Y56" s="547"/>
      <c r="Z56" s="547"/>
    </row>
    <row r="57" spans="24:52" x14ac:dyDescent="0.15">
      <c r="X57" s="547"/>
      <c r="Y57" s="547"/>
      <c r="Z57" s="547"/>
    </row>
  </sheetData>
  <mergeCells count="10">
    <mergeCell ref="AG5:AJ5"/>
    <mergeCell ref="AK5:AN5"/>
    <mergeCell ref="AO5:AR5"/>
    <mergeCell ref="AS5:AV5"/>
    <mergeCell ref="E5:H5"/>
    <mergeCell ref="I5:L5"/>
    <mergeCell ref="M5:P5"/>
    <mergeCell ref="Q5:T5"/>
    <mergeCell ref="U5:X5"/>
    <mergeCell ref="AC5:AF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9"/>
  <sheetViews>
    <sheetView zoomScaleNormal="100" workbookViewId="0"/>
  </sheetViews>
  <sheetFormatPr defaultColWidth="7.5" defaultRowHeight="12" x14ac:dyDescent="0.15"/>
  <cols>
    <col min="1" max="1" width="1.125" style="548" customWidth="1"/>
    <col min="2" max="2" width="5.5" style="548" customWidth="1"/>
    <col min="3" max="3" width="2.875" style="548" customWidth="1"/>
    <col min="4" max="4" width="5.375" style="548" customWidth="1"/>
    <col min="5" max="5" width="6.875" style="548" customWidth="1"/>
    <col min="6" max="7" width="7.5" style="548"/>
    <col min="8" max="8" width="8.625" style="548" customWidth="1"/>
    <col min="9" max="9" width="6.625" style="548" customWidth="1"/>
    <col min="10" max="11" width="7.5" style="548"/>
    <col min="12" max="12" width="8.625" style="548" customWidth="1"/>
    <col min="13" max="13" width="6.875" style="548" customWidth="1"/>
    <col min="14" max="14" width="7.125" style="548" customWidth="1"/>
    <col min="15" max="15" width="7.5" style="548"/>
    <col min="16" max="16" width="8.625" style="548" customWidth="1"/>
    <col min="17" max="16384" width="7.5" style="548"/>
  </cols>
  <sheetData>
    <row r="1" spans="2:33" x14ac:dyDescent="0.15"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</row>
    <row r="2" spans="2:33" x14ac:dyDescent="0.15"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50"/>
    </row>
    <row r="3" spans="2:33" x14ac:dyDescent="0.15">
      <c r="B3" s="548" t="s">
        <v>379</v>
      </c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</row>
    <row r="4" spans="2:33" x14ac:dyDescent="0.15">
      <c r="P4" s="550" t="s">
        <v>226</v>
      </c>
      <c r="S4" s="547"/>
      <c r="T4" s="560"/>
      <c r="U4" s="560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</row>
    <row r="5" spans="2:33" ht="6" customHeight="1" x14ac:dyDescent="0.15"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S5" s="562"/>
      <c r="T5" s="562"/>
      <c r="U5" s="562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</row>
    <row r="6" spans="2:33" ht="13.5" customHeight="1" x14ac:dyDescent="0.15">
      <c r="B6" s="572"/>
      <c r="C6" s="555" t="s">
        <v>88</v>
      </c>
      <c r="D6" s="557"/>
      <c r="E6" s="788" t="s">
        <v>380</v>
      </c>
      <c r="F6" s="789"/>
      <c r="G6" s="789"/>
      <c r="H6" s="790"/>
      <c r="I6" s="788" t="s">
        <v>381</v>
      </c>
      <c r="J6" s="789"/>
      <c r="K6" s="789"/>
      <c r="L6" s="790"/>
      <c r="M6" s="788" t="s">
        <v>382</v>
      </c>
      <c r="N6" s="789"/>
      <c r="O6" s="789"/>
      <c r="P6" s="790"/>
      <c r="S6" s="547"/>
      <c r="T6" s="547"/>
      <c r="U6" s="547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</row>
    <row r="7" spans="2:33" x14ac:dyDescent="0.15">
      <c r="B7" s="561" t="s">
        <v>277</v>
      </c>
      <c r="C7" s="562"/>
      <c r="D7" s="563"/>
      <c r="E7" s="564" t="s">
        <v>139</v>
      </c>
      <c r="F7" s="565" t="s">
        <v>372</v>
      </c>
      <c r="G7" s="566" t="s">
        <v>373</v>
      </c>
      <c r="H7" s="565" t="s">
        <v>98</v>
      </c>
      <c r="I7" s="564" t="s">
        <v>139</v>
      </c>
      <c r="J7" s="565" t="s">
        <v>372</v>
      </c>
      <c r="K7" s="566" t="s">
        <v>373</v>
      </c>
      <c r="L7" s="565" t="s">
        <v>221</v>
      </c>
      <c r="M7" s="564" t="s">
        <v>139</v>
      </c>
      <c r="N7" s="565" t="s">
        <v>372</v>
      </c>
      <c r="O7" s="566" t="s">
        <v>373</v>
      </c>
      <c r="P7" s="565" t="s">
        <v>98</v>
      </c>
      <c r="S7" s="547"/>
      <c r="T7" s="547"/>
      <c r="U7" s="547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</row>
    <row r="8" spans="2:33" x14ac:dyDescent="0.15">
      <c r="B8" s="578"/>
      <c r="C8" s="551"/>
      <c r="D8" s="551"/>
      <c r="E8" s="569"/>
      <c r="F8" s="570"/>
      <c r="G8" s="571" t="s">
        <v>99</v>
      </c>
      <c r="H8" s="570"/>
      <c r="I8" s="569"/>
      <c r="J8" s="570"/>
      <c r="K8" s="571" t="s">
        <v>99</v>
      </c>
      <c r="L8" s="570"/>
      <c r="M8" s="569"/>
      <c r="N8" s="570"/>
      <c r="O8" s="571" t="s">
        <v>99</v>
      </c>
      <c r="P8" s="570"/>
      <c r="S8" s="547"/>
      <c r="T8" s="547"/>
      <c r="U8" s="547"/>
      <c r="V8" s="575"/>
      <c r="W8" s="575"/>
      <c r="X8" s="575"/>
      <c r="Y8" s="575"/>
      <c r="Z8" s="575"/>
      <c r="AA8" s="575"/>
      <c r="AB8" s="575"/>
      <c r="AC8" s="575"/>
      <c r="AD8" s="575"/>
      <c r="AE8" s="575"/>
      <c r="AF8" s="575"/>
      <c r="AG8" s="575"/>
    </row>
    <row r="9" spans="2:33" ht="15" customHeight="1" x14ac:dyDescent="0.15">
      <c r="B9" s="572" t="s">
        <v>374</v>
      </c>
      <c r="C9" s="547">
        <v>20</v>
      </c>
      <c r="D9" s="548" t="s">
        <v>375</v>
      </c>
      <c r="E9" s="573">
        <v>1155</v>
      </c>
      <c r="F9" s="574">
        <v>2120</v>
      </c>
      <c r="G9" s="575">
        <v>1660</v>
      </c>
      <c r="H9" s="574">
        <v>189632</v>
      </c>
      <c r="I9" s="573">
        <v>2006</v>
      </c>
      <c r="J9" s="574">
        <v>2722</v>
      </c>
      <c r="K9" s="575">
        <v>2442</v>
      </c>
      <c r="L9" s="574">
        <v>284089</v>
      </c>
      <c r="M9" s="573">
        <v>2100</v>
      </c>
      <c r="N9" s="574">
        <v>3162</v>
      </c>
      <c r="O9" s="575">
        <v>2638</v>
      </c>
      <c r="P9" s="574">
        <v>385135</v>
      </c>
      <c r="S9" s="547"/>
      <c r="T9" s="547"/>
      <c r="U9" s="547"/>
      <c r="V9" s="575"/>
      <c r="W9" s="575"/>
      <c r="X9" s="575"/>
      <c r="Y9" s="575"/>
      <c r="Z9" s="575"/>
      <c r="AA9" s="575"/>
      <c r="AB9" s="575"/>
      <c r="AC9" s="575"/>
      <c r="AD9" s="575"/>
      <c r="AE9" s="575"/>
      <c r="AF9" s="575"/>
      <c r="AG9" s="575"/>
    </row>
    <row r="10" spans="2:33" ht="15" customHeight="1" x14ac:dyDescent="0.15">
      <c r="B10" s="572"/>
      <c r="C10" s="547">
        <v>21</v>
      </c>
      <c r="D10" s="547"/>
      <c r="E10" s="573">
        <v>1040</v>
      </c>
      <c r="F10" s="574">
        <v>1995</v>
      </c>
      <c r="G10" s="575">
        <v>1458</v>
      </c>
      <c r="H10" s="574">
        <v>160090</v>
      </c>
      <c r="I10" s="573">
        <v>1680</v>
      </c>
      <c r="J10" s="574">
        <v>2783</v>
      </c>
      <c r="K10" s="575">
        <v>2305</v>
      </c>
      <c r="L10" s="574">
        <v>237728</v>
      </c>
      <c r="M10" s="573">
        <v>2084</v>
      </c>
      <c r="N10" s="574">
        <v>2888</v>
      </c>
      <c r="O10" s="575">
        <v>2503</v>
      </c>
      <c r="P10" s="574">
        <v>338246</v>
      </c>
      <c r="S10" s="547"/>
      <c r="T10" s="547"/>
      <c r="U10" s="547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</row>
    <row r="11" spans="2:33" ht="15" customHeight="1" x14ac:dyDescent="0.15">
      <c r="B11" s="572"/>
      <c r="C11" s="547">
        <v>22</v>
      </c>
      <c r="D11" s="576"/>
      <c r="E11" s="574">
        <v>1050</v>
      </c>
      <c r="F11" s="574">
        <v>1890</v>
      </c>
      <c r="G11" s="574">
        <v>1458</v>
      </c>
      <c r="H11" s="574">
        <v>227797</v>
      </c>
      <c r="I11" s="574">
        <v>1785</v>
      </c>
      <c r="J11" s="574">
        <v>2625</v>
      </c>
      <c r="K11" s="574">
        <v>2122</v>
      </c>
      <c r="L11" s="574">
        <v>172938</v>
      </c>
      <c r="M11" s="574">
        <v>2062</v>
      </c>
      <c r="N11" s="574">
        <v>2835</v>
      </c>
      <c r="O11" s="574">
        <v>2477</v>
      </c>
      <c r="P11" s="577">
        <v>358472</v>
      </c>
      <c r="S11" s="547"/>
      <c r="T11" s="547"/>
      <c r="U11" s="547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</row>
    <row r="12" spans="2:33" ht="15" customHeight="1" x14ac:dyDescent="0.15">
      <c r="B12" s="572"/>
      <c r="C12" s="547">
        <v>23</v>
      </c>
      <c r="D12" s="576"/>
      <c r="E12" s="158">
        <v>1050</v>
      </c>
      <c r="F12" s="158">
        <v>1890</v>
      </c>
      <c r="G12" s="158">
        <v>1492.7044516336809</v>
      </c>
      <c r="H12" s="158">
        <v>208475.09999999995</v>
      </c>
      <c r="I12" s="158">
        <v>1837.5</v>
      </c>
      <c r="J12" s="158">
        <v>2625</v>
      </c>
      <c r="K12" s="158">
        <v>2241.8585027086478</v>
      </c>
      <c r="L12" s="158">
        <v>184039.3</v>
      </c>
      <c r="M12" s="158">
        <v>1890</v>
      </c>
      <c r="N12" s="158">
        <v>2835</v>
      </c>
      <c r="O12" s="158">
        <v>2512.9036431755053</v>
      </c>
      <c r="P12" s="159">
        <v>376501.6</v>
      </c>
      <c r="S12" s="134"/>
      <c r="T12" s="143"/>
      <c r="U12" s="134"/>
      <c r="V12" s="575"/>
      <c r="W12" s="575"/>
      <c r="X12" s="575"/>
      <c r="Y12" s="575"/>
      <c r="Z12" s="575"/>
      <c r="AA12" s="575"/>
      <c r="AB12" s="575"/>
      <c r="AC12" s="575"/>
      <c r="AD12" s="575"/>
      <c r="AE12" s="575"/>
      <c r="AF12" s="575"/>
      <c r="AG12" s="575"/>
    </row>
    <row r="13" spans="2:33" ht="15" customHeight="1" x14ac:dyDescent="0.15">
      <c r="B13" s="578"/>
      <c r="C13" s="551">
        <v>24</v>
      </c>
      <c r="D13" s="579"/>
      <c r="E13" s="161">
        <v>1050</v>
      </c>
      <c r="F13" s="161">
        <v>1942.5</v>
      </c>
      <c r="G13" s="161">
        <v>1461.3453685695056</v>
      </c>
      <c r="H13" s="161">
        <v>250248.8</v>
      </c>
      <c r="I13" s="161">
        <v>1575</v>
      </c>
      <c r="J13" s="161">
        <v>2887.5</v>
      </c>
      <c r="K13" s="161">
        <v>2256.9969704301884</v>
      </c>
      <c r="L13" s="161">
        <v>197385.40000000005</v>
      </c>
      <c r="M13" s="161">
        <v>1890</v>
      </c>
      <c r="N13" s="161">
        <v>3291.1200000000003</v>
      </c>
      <c r="O13" s="161">
        <v>2427.9225142942005</v>
      </c>
      <c r="P13" s="162">
        <v>386265</v>
      </c>
      <c r="S13" s="134"/>
      <c r="T13" s="143"/>
      <c r="U13" s="134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</row>
    <row r="14" spans="2:33" ht="15" customHeight="1" x14ac:dyDescent="0.15">
      <c r="B14" s="154"/>
      <c r="C14" s="143">
        <v>4</v>
      </c>
      <c r="D14" s="155"/>
      <c r="E14" s="574">
        <v>1365</v>
      </c>
      <c r="F14" s="574">
        <v>1785</v>
      </c>
      <c r="G14" s="574">
        <v>1565.492471769134</v>
      </c>
      <c r="H14" s="574">
        <v>21992.199999999997</v>
      </c>
      <c r="I14" s="574">
        <v>2100</v>
      </c>
      <c r="J14" s="574">
        <v>2529.4500000000003</v>
      </c>
      <c r="K14" s="574">
        <v>2298.5177327422416</v>
      </c>
      <c r="L14" s="574">
        <v>15034.6</v>
      </c>
      <c r="M14" s="574">
        <v>2205</v>
      </c>
      <c r="N14" s="574">
        <v>2782.5</v>
      </c>
      <c r="O14" s="574">
        <v>2500.7016334634382</v>
      </c>
      <c r="P14" s="577">
        <v>25273.4</v>
      </c>
      <c r="S14" s="134"/>
      <c r="T14" s="143"/>
      <c r="U14" s="134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</row>
    <row r="15" spans="2:33" ht="15" customHeight="1" x14ac:dyDescent="0.15">
      <c r="B15" s="154"/>
      <c r="C15" s="143">
        <v>5</v>
      </c>
      <c r="D15" s="155"/>
      <c r="E15" s="574">
        <v>1365</v>
      </c>
      <c r="F15" s="574">
        <v>1785</v>
      </c>
      <c r="G15" s="574">
        <v>1600.4910652014098</v>
      </c>
      <c r="H15" s="574">
        <v>27953.9</v>
      </c>
      <c r="I15" s="574">
        <v>1837.5</v>
      </c>
      <c r="J15" s="574">
        <v>2625</v>
      </c>
      <c r="K15" s="574">
        <v>2307.3030030030027</v>
      </c>
      <c r="L15" s="574">
        <v>16388.599999999999</v>
      </c>
      <c r="M15" s="574">
        <v>2205</v>
      </c>
      <c r="N15" s="574">
        <v>2782.5</v>
      </c>
      <c r="O15" s="574">
        <v>2523.5451763422611</v>
      </c>
      <c r="P15" s="577">
        <v>31892.2</v>
      </c>
      <c r="S15" s="134"/>
      <c r="T15" s="143"/>
      <c r="U15" s="134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</row>
    <row r="16" spans="2:33" ht="15" customHeight="1" x14ac:dyDescent="0.15">
      <c r="B16" s="154"/>
      <c r="C16" s="143">
        <v>6</v>
      </c>
      <c r="D16" s="155"/>
      <c r="E16" s="574">
        <v>1260</v>
      </c>
      <c r="F16" s="574">
        <v>1837.5</v>
      </c>
      <c r="G16" s="574">
        <v>1594.4038127397305</v>
      </c>
      <c r="H16" s="574">
        <v>19111.2</v>
      </c>
      <c r="I16" s="574">
        <v>1785</v>
      </c>
      <c r="J16" s="574">
        <v>2625</v>
      </c>
      <c r="K16" s="574">
        <v>2260.3124186197915</v>
      </c>
      <c r="L16" s="574">
        <v>16682.5</v>
      </c>
      <c r="M16" s="574">
        <v>2310</v>
      </c>
      <c r="N16" s="574">
        <v>2782.5</v>
      </c>
      <c r="O16" s="574">
        <v>2576.1404184169041</v>
      </c>
      <c r="P16" s="577">
        <v>21490.6</v>
      </c>
      <c r="S16" s="134"/>
      <c r="T16" s="143"/>
      <c r="U16" s="134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</row>
    <row r="17" spans="2:33" ht="15" customHeight="1" x14ac:dyDescent="0.15">
      <c r="B17" s="154"/>
      <c r="C17" s="143">
        <v>7</v>
      </c>
      <c r="D17" s="155"/>
      <c r="E17" s="574">
        <v>1365</v>
      </c>
      <c r="F17" s="574">
        <v>1837.5</v>
      </c>
      <c r="G17" s="574">
        <v>1628.7027894725707</v>
      </c>
      <c r="H17" s="574">
        <v>25563.399999999998</v>
      </c>
      <c r="I17" s="574">
        <v>1575</v>
      </c>
      <c r="J17" s="574">
        <v>2551.5</v>
      </c>
      <c r="K17" s="574">
        <v>2262.3779393939399</v>
      </c>
      <c r="L17" s="574">
        <v>13052.6</v>
      </c>
      <c r="M17" s="574">
        <v>1953</v>
      </c>
      <c r="N17" s="574">
        <v>2782.5</v>
      </c>
      <c r="O17" s="574">
        <v>2495.367160411824</v>
      </c>
      <c r="P17" s="577">
        <v>21149.9</v>
      </c>
      <c r="S17" s="134"/>
      <c r="T17" s="143"/>
      <c r="U17" s="134"/>
      <c r="V17" s="575"/>
      <c r="W17" s="575"/>
      <c r="X17" s="575"/>
      <c r="Y17" s="575"/>
      <c r="Z17" s="575"/>
      <c r="AA17" s="575"/>
      <c r="AB17" s="575"/>
      <c r="AC17" s="575"/>
      <c r="AD17" s="575"/>
      <c r="AE17" s="575"/>
      <c r="AF17" s="575"/>
      <c r="AG17" s="575"/>
    </row>
    <row r="18" spans="2:33" ht="15" customHeight="1" x14ac:dyDescent="0.15">
      <c r="B18" s="154"/>
      <c r="C18" s="143">
        <v>8</v>
      </c>
      <c r="D18" s="155"/>
      <c r="E18" s="574">
        <v>1470</v>
      </c>
      <c r="F18" s="574">
        <v>1942.5</v>
      </c>
      <c r="G18" s="574">
        <v>1676.1537143723469</v>
      </c>
      <c r="H18" s="574">
        <v>36639.399999999994</v>
      </c>
      <c r="I18" s="574">
        <v>1785</v>
      </c>
      <c r="J18" s="574">
        <v>2467.5</v>
      </c>
      <c r="K18" s="574">
        <v>2193.1250131953975</v>
      </c>
      <c r="L18" s="574">
        <v>20319.099999999999</v>
      </c>
      <c r="M18" s="574">
        <v>1921.5</v>
      </c>
      <c r="N18" s="574">
        <v>2782.5</v>
      </c>
      <c r="O18" s="574">
        <v>2386.4791803735006</v>
      </c>
      <c r="P18" s="577">
        <v>30638.5</v>
      </c>
      <c r="S18" s="134"/>
      <c r="T18" s="143"/>
      <c r="U18" s="134"/>
      <c r="V18" s="575"/>
      <c r="W18" s="575"/>
      <c r="X18" s="575"/>
      <c r="Y18" s="575"/>
      <c r="Z18" s="575"/>
      <c r="AA18" s="575"/>
      <c r="AB18" s="575"/>
      <c r="AC18" s="575"/>
      <c r="AD18" s="575"/>
      <c r="AE18" s="575"/>
      <c r="AF18" s="575"/>
      <c r="AG18" s="575"/>
    </row>
    <row r="19" spans="2:33" ht="15" customHeight="1" x14ac:dyDescent="0.15">
      <c r="B19" s="154"/>
      <c r="C19" s="143">
        <v>9</v>
      </c>
      <c r="D19" s="155"/>
      <c r="E19" s="574">
        <v>1260</v>
      </c>
      <c r="F19" s="574">
        <v>1942.5</v>
      </c>
      <c r="G19" s="574">
        <v>1597.3819479344654</v>
      </c>
      <c r="H19" s="574">
        <v>20379.399999999998</v>
      </c>
      <c r="I19" s="574">
        <v>1785</v>
      </c>
      <c r="J19" s="574">
        <v>2317.77</v>
      </c>
      <c r="K19" s="574">
        <v>2216.7941424950723</v>
      </c>
      <c r="L19" s="574">
        <v>13963.600000000002</v>
      </c>
      <c r="M19" s="574">
        <v>1890</v>
      </c>
      <c r="N19" s="574">
        <v>2782.5</v>
      </c>
      <c r="O19" s="574">
        <v>2435.9781761942945</v>
      </c>
      <c r="P19" s="577">
        <v>22814.7</v>
      </c>
      <c r="S19" s="134"/>
      <c r="T19" s="143"/>
      <c r="U19" s="134"/>
      <c r="V19" s="575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</row>
    <row r="20" spans="2:33" ht="15" customHeight="1" x14ac:dyDescent="0.15">
      <c r="B20" s="154"/>
      <c r="C20" s="143">
        <v>10</v>
      </c>
      <c r="D20" s="155"/>
      <c r="E20" s="574">
        <v>1155</v>
      </c>
      <c r="F20" s="574">
        <v>1785</v>
      </c>
      <c r="G20" s="574">
        <v>1469.27929728871</v>
      </c>
      <c r="H20" s="574">
        <v>21422.1</v>
      </c>
      <c r="I20" s="574">
        <v>1890</v>
      </c>
      <c r="J20" s="574">
        <v>2730</v>
      </c>
      <c r="K20" s="574">
        <v>2372.1268161776452</v>
      </c>
      <c r="L20" s="574">
        <v>20082.2</v>
      </c>
      <c r="M20" s="574">
        <v>1890</v>
      </c>
      <c r="N20" s="574">
        <v>2812.4250000000002</v>
      </c>
      <c r="O20" s="574">
        <v>2461.3770972571028</v>
      </c>
      <c r="P20" s="577">
        <v>27985.199999999997</v>
      </c>
      <c r="S20" s="134"/>
      <c r="T20" s="143"/>
      <c r="U20" s="134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</row>
    <row r="21" spans="2:33" ht="15" customHeight="1" x14ac:dyDescent="0.15">
      <c r="B21" s="154"/>
      <c r="C21" s="143">
        <v>11</v>
      </c>
      <c r="D21" s="155"/>
      <c r="E21" s="574">
        <v>1155</v>
      </c>
      <c r="F21" s="574">
        <v>1680</v>
      </c>
      <c r="G21" s="574">
        <v>1454.0139826422371</v>
      </c>
      <c r="H21" s="574">
        <v>16330.5</v>
      </c>
      <c r="I21" s="574">
        <v>1942.5</v>
      </c>
      <c r="J21" s="574">
        <v>2625</v>
      </c>
      <c r="K21" s="574">
        <v>2301.1767152363468</v>
      </c>
      <c r="L21" s="574">
        <v>19891.199999999997</v>
      </c>
      <c r="M21" s="574">
        <v>2310</v>
      </c>
      <c r="N21" s="574">
        <v>3021.9</v>
      </c>
      <c r="O21" s="574">
        <v>2582.969664995016</v>
      </c>
      <c r="P21" s="577">
        <v>30186.800000000003</v>
      </c>
      <c r="S21" s="134"/>
      <c r="T21" s="143"/>
      <c r="U21" s="134"/>
      <c r="V21" s="575"/>
      <c r="W21" s="575"/>
      <c r="X21" s="575"/>
      <c r="Y21" s="575"/>
      <c r="Z21" s="575"/>
      <c r="AA21" s="575"/>
      <c r="AB21" s="575"/>
      <c r="AC21" s="575"/>
      <c r="AD21" s="575"/>
      <c r="AE21" s="575"/>
      <c r="AF21" s="575"/>
      <c r="AG21" s="575"/>
    </row>
    <row r="22" spans="2:33" ht="15" customHeight="1" x14ac:dyDescent="0.15">
      <c r="B22" s="154"/>
      <c r="C22" s="143">
        <v>12</v>
      </c>
      <c r="D22" s="155"/>
      <c r="E22" s="574">
        <v>1050</v>
      </c>
      <c r="F22" s="574">
        <v>1785</v>
      </c>
      <c r="G22" s="574">
        <v>1431.54727436448</v>
      </c>
      <c r="H22" s="574">
        <v>25960.2</v>
      </c>
      <c r="I22" s="574">
        <v>2100</v>
      </c>
      <c r="J22" s="574">
        <v>2887.5</v>
      </c>
      <c r="K22" s="574">
        <v>2627.1802485159255</v>
      </c>
      <c r="L22" s="574">
        <v>14619.599999999999</v>
      </c>
      <c r="M22" s="574">
        <v>2520</v>
      </c>
      <c r="N22" s="574">
        <v>3291.1200000000003</v>
      </c>
      <c r="O22" s="574">
        <v>2876.5949128455759</v>
      </c>
      <c r="P22" s="577">
        <v>80553.7</v>
      </c>
      <c r="S22" s="547"/>
      <c r="T22" s="547"/>
      <c r="U22" s="547"/>
      <c r="V22" s="575"/>
      <c r="W22" s="575"/>
      <c r="X22" s="547"/>
      <c r="Y22" s="575"/>
      <c r="Z22" s="575"/>
      <c r="AA22" s="575"/>
      <c r="AB22" s="547"/>
      <c r="AC22" s="575"/>
      <c r="AD22" s="575"/>
      <c r="AE22" s="575"/>
      <c r="AF22" s="547"/>
      <c r="AG22" s="575"/>
    </row>
    <row r="23" spans="2:33" ht="15" customHeight="1" x14ac:dyDescent="0.15">
      <c r="B23" s="154" t="s">
        <v>376</v>
      </c>
      <c r="C23" s="143">
        <v>1</v>
      </c>
      <c r="D23" s="155" t="s">
        <v>377</v>
      </c>
      <c r="E23" s="574">
        <v>1102.5</v>
      </c>
      <c r="F23" s="574">
        <v>1680</v>
      </c>
      <c r="G23" s="574">
        <v>1392.7055787249164</v>
      </c>
      <c r="H23" s="574">
        <v>22615.699999999997</v>
      </c>
      <c r="I23" s="574">
        <v>2100</v>
      </c>
      <c r="J23" s="574">
        <v>2625</v>
      </c>
      <c r="K23" s="574">
        <v>2325.1617015122715</v>
      </c>
      <c r="L23" s="574">
        <v>24554.3</v>
      </c>
      <c r="M23" s="574">
        <v>2278.5</v>
      </c>
      <c r="N23" s="574">
        <v>3150</v>
      </c>
      <c r="O23" s="574">
        <v>2688.497735663303</v>
      </c>
      <c r="P23" s="577">
        <v>23310.399999999998</v>
      </c>
      <c r="S23" s="547"/>
      <c r="T23" s="547"/>
      <c r="U23" s="547"/>
      <c r="V23" s="547"/>
      <c r="W23" s="547"/>
      <c r="X23" s="547"/>
      <c r="Y23" s="547"/>
      <c r="Z23" s="547"/>
      <c r="AA23" s="547"/>
      <c r="AB23" s="547"/>
      <c r="AC23" s="547"/>
      <c r="AD23" s="547"/>
      <c r="AE23" s="547"/>
      <c r="AF23" s="547"/>
      <c r="AG23" s="547"/>
    </row>
    <row r="24" spans="2:33" ht="15" customHeight="1" x14ac:dyDescent="0.15">
      <c r="B24" s="154"/>
      <c r="C24" s="143">
        <v>2</v>
      </c>
      <c r="D24" s="155"/>
      <c r="E24" s="574">
        <v>1050</v>
      </c>
      <c r="F24" s="574">
        <v>1680</v>
      </c>
      <c r="G24" s="577">
        <v>1469.1024291717993</v>
      </c>
      <c r="H24" s="574">
        <v>15430.100000000002</v>
      </c>
      <c r="I24" s="574">
        <v>2100</v>
      </c>
      <c r="J24" s="577">
        <v>2736.8250000000003</v>
      </c>
      <c r="K24" s="574">
        <v>2531.99602590521</v>
      </c>
      <c r="L24" s="574">
        <v>24049.4</v>
      </c>
      <c r="M24" s="574">
        <v>2415</v>
      </c>
      <c r="N24" s="574">
        <v>3255</v>
      </c>
      <c r="O24" s="574">
        <v>2930.1324069674456</v>
      </c>
      <c r="P24" s="577">
        <v>23332</v>
      </c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</row>
    <row r="25" spans="2:33" ht="15" customHeight="1" x14ac:dyDescent="0.15">
      <c r="B25" s="154"/>
      <c r="C25" s="143">
        <v>3</v>
      </c>
      <c r="D25" s="155"/>
      <c r="E25" s="574">
        <v>1050</v>
      </c>
      <c r="F25" s="574">
        <v>1785</v>
      </c>
      <c r="G25" s="574">
        <v>1525.8348897312201</v>
      </c>
      <c r="H25" s="574">
        <v>16056.1</v>
      </c>
      <c r="I25" s="574">
        <v>2245.6349999999998</v>
      </c>
      <c r="J25" s="574">
        <v>2730</v>
      </c>
      <c r="K25" s="574">
        <v>2572.6419478726161</v>
      </c>
      <c r="L25" s="574">
        <v>22761.799999999996</v>
      </c>
      <c r="M25" s="574">
        <v>2415</v>
      </c>
      <c r="N25" s="574">
        <v>3255</v>
      </c>
      <c r="O25" s="574">
        <v>2754.1163834163985</v>
      </c>
      <c r="P25" s="577">
        <v>34280.5</v>
      </c>
      <c r="S25" s="547"/>
      <c r="T25" s="547"/>
      <c r="U25" s="547"/>
      <c r="V25" s="547"/>
      <c r="W25" s="547"/>
      <c r="X25" s="547"/>
      <c r="Y25" s="547"/>
      <c r="Z25" s="547"/>
      <c r="AA25" s="547"/>
      <c r="AB25" s="547"/>
      <c r="AC25" s="547"/>
      <c r="AD25" s="547"/>
      <c r="AE25" s="547"/>
      <c r="AF25" s="547"/>
      <c r="AG25" s="547"/>
    </row>
    <row r="26" spans="2:33" ht="15" customHeight="1" x14ac:dyDescent="0.15">
      <c r="B26" s="149"/>
      <c r="C26" s="153">
        <v>4</v>
      </c>
      <c r="D26" s="160"/>
      <c r="E26" s="580">
        <v>1260</v>
      </c>
      <c r="F26" s="580">
        <v>1890</v>
      </c>
      <c r="G26" s="580">
        <v>1607.9364452423702</v>
      </c>
      <c r="H26" s="580">
        <v>25835.799999999996</v>
      </c>
      <c r="I26" s="580">
        <v>2100</v>
      </c>
      <c r="J26" s="580">
        <v>2730</v>
      </c>
      <c r="K26" s="580">
        <v>2515.7630454203654</v>
      </c>
      <c r="L26" s="580">
        <v>26741</v>
      </c>
      <c r="M26" s="580">
        <v>2415</v>
      </c>
      <c r="N26" s="580">
        <v>3392.55</v>
      </c>
      <c r="O26" s="580">
        <v>2852.974078824052</v>
      </c>
      <c r="P26" s="581">
        <v>27901.1</v>
      </c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547"/>
      <c r="AE26" s="547"/>
      <c r="AF26" s="547"/>
      <c r="AG26" s="547"/>
    </row>
    <row r="27" spans="2:33" ht="14.25" customHeight="1" x14ac:dyDescent="0.15">
      <c r="B27" s="190"/>
      <c r="C27" s="181"/>
      <c r="D27" s="209"/>
      <c r="E27" s="572"/>
      <c r="F27" s="582"/>
      <c r="G27" s="547"/>
      <c r="H27" s="582"/>
      <c r="I27" s="572"/>
      <c r="J27" s="582"/>
      <c r="K27" s="547"/>
      <c r="L27" s="582"/>
      <c r="M27" s="572"/>
      <c r="N27" s="582"/>
      <c r="O27" s="547"/>
      <c r="P27" s="582"/>
      <c r="S27" s="547"/>
      <c r="T27" s="547"/>
      <c r="U27" s="547"/>
      <c r="V27" s="547"/>
      <c r="W27" s="547"/>
      <c r="X27" s="547"/>
      <c r="Y27" s="547"/>
      <c r="Z27" s="547"/>
      <c r="AA27" s="547"/>
      <c r="AB27" s="547"/>
      <c r="AC27" s="547"/>
      <c r="AD27" s="547"/>
      <c r="AE27" s="547"/>
      <c r="AF27" s="547"/>
      <c r="AG27" s="547"/>
    </row>
    <row r="28" spans="2:33" ht="14.25" customHeight="1" x14ac:dyDescent="0.15">
      <c r="B28" s="255"/>
      <c r="C28" s="186"/>
      <c r="D28" s="209"/>
      <c r="E28" s="572"/>
      <c r="F28" s="582"/>
      <c r="G28" s="547"/>
      <c r="H28" s="574"/>
      <c r="I28" s="572"/>
      <c r="J28" s="582"/>
      <c r="K28" s="547"/>
      <c r="L28" s="574"/>
      <c r="M28" s="572"/>
      <c r="N28" s="582"/>
      <c r="O28" s="547"/>
      <c r="P28" s="574"/>
      <c r="S28" s="547"/>
      <c r="T28" s="547"/>
      <c r="U28" s="547"/>
      <c r="V28" s="547"/>
      <c r="W28" s="547"/>
      <c r="X28" s="547"/>
      <c r="Y28" s="547"/>
      <c r="Z28" s="547"/>
      <c r="AA28" s="547"/>
      <c r="AB28" s="547"/>
      <c r="AC28" s="547"/>
      <c r="AD28" s="547"/>
      <c r="AE28" s="547"/>
      <c r="AF28" s="547"/>
      <c r="AG28" s="547"/>
    </row>
    <row r="29" spans="2:33" ht="14.25" customHeight="1" x14ac:dyDescent="0.15">
      <c r="B29" s="255" t="s">
        <v>127</v>
      </c>
      <c r="C29" s="181"/>
      <c r="D29" s="209"/>
      <c r="E29" s="572"/>
      <c r="F29" s="582"/>
      <c r="G29" s="547"/>
      <c r="H29" s="582"/>
      <c r="I29" s="572"/>
      <c r="J29" s="582"/>
      <c r="K29" s="547"/>
      <c r="L29" s="582"/>
      <c r="M29" s="572"/>
      <c r="N29" s="582"/>
      <c r="O29" s="547"/>
      <c r="P29" s="582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  <c r="AC29" s="547"/>
      <c r="AD29" s="547"/>
      <c r="AE29" s="547"/>
      <c r="AF29" s="547"/>
      <c r="AG29" s="547"/>
    </row>
    <row r="30" spans="2:33" ht="14.25" customHeight="1" x14ac:dyDescent="0.15">
      <c r="B30" s="585">
        <v>41367</v>
      </c>
      <c r="C30" s="211"/>
      <c r="D30" s="212">
        <v>41373</v>
      </c>
      <c r="E30" s="584">
        <v>1260</v>
      </c>
      <c r="F30" s="584">
        <v>1732.5</v>
      </c>
      <c r="G30" s="584">
        <v>1551.7584269662925</v>
      </c>
      <c r="H30" s="574">
        <v>8404.6</v>
      </c>
      <c r="I30" s="584">
        <v>2100</v>
      </c>
      <c r="J30" s="584">
        <v>2730</v>
      </c>
      <c r="K30" s="584">
        <v>2469.1649451654853</v>
      </c>
      <c r="L30" s="574">
        <v>7387.1</v>
      </c>
      <c r="M30" s="584">
        <v>2415</v>
      </c>
      <c r="N30" s="584">
        <v>3150</v>
      </c>
      <c r="O30" s="584">
        <v>2799.1357885587358</v>
      </c>
      <c r="P30" s="574">
        <v>5466.6</v>
      </c>
      <c r="S30" s="547"/>
      <c r="T30" s="547"/>
      <c r="U30" s="547"/>
      <c r="V30" s="547"/>
      <c r="W30" s="547"/>
      <c r="X30" s="547"/>
      <c r="Y30" s="547"/>
      <c r="Z30" s="547"/>
      <c r="AA30" s="547"/>
      <c r="AB30" s="547"/>
      <c r="AC30" s="547"/>
      <c r="AD30" s="547"/>
      <c r="AE30" s="547"/>
      <c r="AF30" s="547"/>
      <c r="AG30" s="547"/>
    </row>
    <row r="31" spans="2:33" ht="14.25" customHeight="1" x14ac:dyDescent="0.15">
      <c r="B31" s="585" t="s">
        <v>128</v>
      </c>
      <c r="C31" s="211"/>
      <c r="D31" s="212"/>
      <c r="E31" s="573"/>
      <c r="F31" s="574"/>
      <c r="G31" s="575"/>
      <c r="H31" s="574"/>
      <c r="I31" s="573"/>
      <c r="J31" s="574"/>
      <c r="K31" s="575"/>
      <c r="L31" s="574"/>
      <c r="M31" s="573"/>
      <c r="N31" s="574"/>
      <c r="O31" s="575"/>
      <c r="P31" s="574"/>
      <c r="S31" s="547"/>
      <c r="T31" s="547"/>
      <c r="U31" s="547"/>
      <c r="V31" s="547"/>
      <c r="W31" s="547"/>
      <c r="X31" s="547"/>
      <c r="Y31" s="547"/>
      <c r="Z31" s="547"/>
      <c r="AA31" s="547"/>
      <c r="AB31" s="547"/>
      <c r="AC31" s="547"/>
      <c r="AD31" s="547"/>
      <c r="AE31" s="547"/>
      <c r="AF31" s="547"/>
      <c r="AG31" s="547"/>
    </row>
    <row r="32" spans="2:33" ht="14.25" customHeight="1" x14ac:dyDescent="0.15">
      <c r="B32" s="585">
        <v>41374</v>
      </c>
      <c r="C32" s="211"/>
      <c r="D32" s="212">
        <v>41380</v>
      </c>
      <c r="E32" s="325">
        <v>1260</v>
      </c>
      <c r="F32" s="325">
        <v>1732.5</v>
      </c>
      <c r="G32" s="325">
        <v>1545.4856702245636</v>
      </c>
      <c r="H32" s="574">
        <v>6010.9</v>
      </c>
      <c r="I32" s="325">
        <v>2205</v>
      </c>
      <c r="J32" s="325">
        <v>2730</v>
      </c>
      <c r="K32" s="325">
        <v>2505.6221210741928</v>
      </c>
      <c r="L32" s="574">
        <v>6828.9</v>
      </c>
      <c r="M32" s="325">
        <v>2467.5</v>
      </c>
      <c r="N32" s="325">
        <v>3281.88</v>
      </c>
      <c r="O32" s="325">
        <v>2864.8635258755885</v>
      </c>
      <c r="P32" s="574">
        <v>7269.7</v>
      </c>
      <c r="S32" s="547"/>
      <c r="T32" s="547"/>
      <c r="U32" s="547"/>
      <c r="V32" s="547"/>
      <c r="W32" s="547"/>
      <c r="X32" s="547"/>
      <c r="Y32" s="547"/>
      <c r="Z32" s="547"/>
      <c r="AA32" s="547"/>
      <c r="AB32" s="547"/>
      <c r="AC32" s="547"/>
      <c r="AD32" s="547"/>
      <c r="AE32" s="547"/>
      <c r="AF32" s="547"/>
      <c r="AG32" s="547"/>
    </row>
    <row r="33" spans="2:33" ht="14.25" customHeight="1" x14ac:dyDescent="0.15">
      <c r="B33" s="585" t="s">
        <v>129</v>
      </c>
      <c r="C33" s="211"/>
      <c r="D33" s="212"/>
      <c r="E33" s="573"/>
      <c r="F33" s="574"/>
      <c r="G33" s="575"/>
      <c r="H33" s="574"/>
      <c r="I33" s="573"/>
      <c r="J33" s="574"/>
      <c r="K33" s="575"/>
      <c r="L33" s="574"/>
      <c r="M33" s="573"/>
      <c r="N33" s="574"/>
      <c r="O33" s="575"/>
      <c r="P33" s="574"/>
      <c r="S33" s="547"/>
      <c r="T33" s="547"/>
      <c r="U33" s="547"/>
      <c r="V33" s="547"/>
      <c r="W33" s="547"/>
      <c r="X33" s="547"/>
      <c r="Y33" s="547"/>
      <c r="Z33" s="547"/>
      <c r="AA33" s="547"/>
      <c r="AB33" s="547"/>
      <c r="AC33" s="547"/>
      <c r="AD33" s="547"/>
      <c r="AE33" s="547"/>
      <c r="AF33" s="547"/>
      <c r="AG33" s="547"/>
    </row>
    <row r="34" spans="2:33" ht="14.25" customHeight="1" x14ac:dyDescent="0.15">
      <c r="B34" s="585">
        <v>41381</v>
      </c>
      <c r="C34" s="211"/>
      <c r="D34" s="212">
        <v>41387</v>
      </c>
      <c r="E34" s="573">
        <v>1417.5</v>
      </c>
      <c r="F34" s="574">
        <v>1890</v>
      </c>
      <c r="G34" s="575">
        <v>1674.4945523117758</v>
      </c>
      <c r="H34" s="574">
        <v>4306.8999999999996</v>
      </c>
      <c r="I34" s="573">
        <v>2100</v>
      </c>
      <c r="J34" s="574">
        <v>2730</v>
      </c>
      <c r="K34" s="575">
        <v>2533.2756282409259</v>
      </c>
      <c r="L34" s="574">
        <v>5523.8</v>
      </c>
      <c r="M34" s="573">
        <v>2572.5</v>
      </c>
      <c r="N34" s="573">
        <v>3150</v>
      </c>
      <c r="O34" s="573">
        <v>2867.821081357667</v>
      </c>
      <c r="P34" s="574">
        <v>5932.5</v>
      </c>
      <c r="S34" s="547"/>
      <c r="T34" s="547"/>
      <c r="U34" s="547"/>
      <c r="V34" s="547"/>
      <c r="W34" s="547"/>
      <c r="X34" s="547"/>
      <c r="Y34" s="547"/>
      <c r="Z34" s="547"/>
      <c r="AA34" s="547"/>
      <c r="AB34" s="547"/>
      <c r="AC34" s="547"/>
      <c r="AD34" s="547"/>
      <c r="AE34" s="547"/>
      <c r="AF34" s="547"/>
      <c r="AG34" s="547"/>
    </row>
    <row r="35" spans="2:33" ht="14.25" customHeight="1" x14ac:dyDescent="0.15">
      <c r="B35" s="585" t="s">
        <v>130</v>
      </c>
      <c r="C35" s="211"/>
      <c r="D35" s="212"/>
      <c r="E35" s="573"/>
      <c r="F35" s="574"/>
      <c r="G35" s="575"/>
      <c r="H35" s="574"/>
      <c r="I35" s="573"/>
      <c r="J35" s="574"/>
      <c r="K35" s="575"/>
      <c r="L35" s="574"/>
      <c r="M35" s="573"/>
      <c r="N35" s="574"/>
      <c r="O35" s="575"/>
      <c r="P35" s="574"/>
      <c r="S35" s="547"/>
      <c r="T35" s="547"/>
      <c r="U35" s="547"/>
      <c r="V35" s="547"/>
      <c r="W35" s="547"/>
      <c r="X35" s="547"/>
      <c r="Y35" s="547"/>
      <c r="Z35" s="547"/>
      <c r="AA35" s="547"/>
      <c r="AB35" s="547"/>
      <c r="AC35" s="547"/>
      <c r="AD35" s="547"/>
      <c r="AE35" s="547"/>
      <c r="AF35" s="547"/>
      <c r="AG35" s="547"/>
    </row>
    <row r="36" spans="2:33" ht="14.25" customHeight="1" x14ac:dyDescent="0.15">
      <c r="B36" s="585">
        <v>41388</v>
      </c>
      <c r="C36" s="211"/>
      <c r="D36" s="212">
        <v>41394</v>
      </c>
      <c r="E36" s="325">
        <v>1470</v>
      </c>
      <c r="F36" s="325">
        <v>1890</v>
      </c>
      <c r="G36" s="325">
        <v>1686.7007507458284</v>
      </c>
      <c r="H36" s="574">
        <v>7113.4</v>
      </c>
      <c r="I36" s="325">
        <v>2100</v>
      </c>
      <c r="J36" s="325">
        <v>2730</v>
      </c>
      <c r="K36" s="325">
        <v>2564.1015253953178</v>
      </c>
      <c r="L36" s="574">
        <v>7001.2</v>
      </c>
      <c r="M36" s="325">
        <v>2520</v>
      </c>
      <c r="N36" s="325">
        <v>3392.55</v>
      </c>
      <c r="O36" s="325">
        <v>2880.5138080976785</v>
      </c>
      <c r="P36" s="574">
        <v>9232.2999999999993</v>
      </c>
      <c r="S36" s="547"/>
      <c r="T36" s="547"/>
      <c r="U36" s="547"/>
      <c r="V36" s="547"/>
      <c r="W36" s="547"/>
      <c r="X36" s="547"/>
      <c r="Y36" s="547"/>
      <c r="Z36" s="547"/>
      <c r="AA36" s="547"/>
      <c r="AB36" s="547"/>
      <c r="AC36" s="547"/>
      <c r="AD36" s="547"/>
      <c r="AE36" s="547"/>
      <c r="AF36" s="547"/>
      <c r="AG36" s="547"/>
    </row>
    <row r="37" spans="2:33" ht="14.25" customHeight="1" x14ac:dyDescent="0.15">
      <c r="B37" s="585" t="s">
        <v>131</v>
      </c>
      <c r="C37" s="211"/>
      <c r="D37" s="212"/>
      <c r="E37" s="573"/>
      <c r="F37" s="574"/>
      <c r="G37" s="575"/>
      <c r="H37" s="574"/>
      <c r="I37" s="573"/>
      <c r="J37" s="574"/>
      <c r="K37" s="575"/>
      <c r="L37" s="574"/>
      <c r="M37" s="573"/>
      <c r="N37" s="574"/>
      <c r="O37" s="575"/>
      <c r="P37" s="574"/>
      <c r="S37" s="547"/>
      <c r="T37" s="547"/>
      <c r="U37" s="547"/>
      <c r="V37" s="547"/>
      <c r="W37" s="547"/>
      <c r="X37" s="547"/>
      <c r="Y37" s="547"/>
      <c r="Z37" s="547"/>
      <c r="AA37" s="547"/>
      <c r="AB37" s="547"/>
      <c r="AC37" s="547"/>
      <c r="AD37" s="547"/>
      <c r="AE37" s="547"/>
      <c r="AF37" s="547"/>
      <c r="AG37" s="547"/>
    </row>
    <row r="38" spans="2:33" ht="14.25" customHeight="1" x14ac:dyDescent="0.15">
      <c r="B38" s="594"/>
      <c r="C38" s="223"/>
      <c r="D38" s="224"/>
      <c r="E38" s="588"/>
      <c r="F38" s="580"/>
      <c r="G38" s="589"/>
      <c r="H38" s="580"/>
      <c r="I38" s="580"/>
      <c r="J38" s="580"/>
      <c r="K38" s="580"/>
      <c r="L38" s="580"/>
      <c r="M38" s="580"/>
      <c r="N38" s="580"/>
      <c r="O38" s="580"/>
      <c r="P38" s="580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</row>
    <row r="39" spans="2:33" x14ac:dyDescent="0.15"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7"/>
      <c r="AD39" s="547"/>
      <c r="AE39" s="547"/>
      <c r="AF39" s="547"/>
      <c r="AG39" s="547"/>
    </row>
    <row r="40" spans="2:33" x14ac:dyDescent="0.15">
      <c r="P40" s="138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  <c r="AC40" s="547"/>
      <c r="AD40" s="547"/>
      <c r="AE40" s="547"/>
      <c r="AF40" s="547"/>
      <c r="AG40" s="547"/>
    </row>
    <row r="41" spans="2:33" ht="13.5" x14ac:dyDescent="0.15">
      <c r="F41" s="177"/>
      <c r="G41" s="177"/>
      <c r="H41" s="177"/>
      <c r="I41" s="177"/>
      <c r="P41" s="138"/>
      <c r="S41" s="547"/>
      <c r="T41" s="547"/>
      <c r="U41" s="547"/>
      <c r="V41" s="547"/>
      <c r="W41" s="547"/>
      <c r="X41" s="547"/>
      <c r="Y41" s="547"/>
      <c r="Z41" s="547"/>
      <c r="AA41" s="547"/>
      <c r="AB41" s="547"/>
      <c r="AC41" s="547"/>
      <c r="AD41" s="547"/>
      <c r="AE41" s="547"/>
      <c r="AF41" s="547"/>
      <c r="AG41" s="547"/>
    </row>
    <row r="42" spans="2:33" ht="13.5" x14ac:dyDescent="0.15">
      <c r="E42" s="592"/>
      <c r="F42" s="177"/>
      <c r="G42" s="177"/>
      <c r="H42" s="177"/>
      <c r="I42" s="177"/>
      <c r="J42" s="592"/>
      <c r="K42" s="592"/>
      <c r="L42" s="592"/>
      <c r="M42" s="592"/>
      <c r="N42" s="592"/>
      <c r="O42" s="592"/>
      <c r="P42" s="138"/>
      <c r="S42" s="547"/>
      <c r="T42" s="547"/>
      <c r="U42" s="547"/>
      <c r="V42" s="547"/>
      <c r="W42" s="547"/>
      <c r="X42" s="547"/>
      <c r="Y42" s="547"/>
      <c r="Z42" s="547"/>
      <c r="AA42" s="547"/>
      <c r="AB42" s="547"/>
      <c r="AC42" s="547"/>
      <c r="AD42" s="547"/>
      <c r="AE42" s="547"/>
      <c r="AF42" s="547"/>
      <c r="AG42" s="547"/>
    </row>
    <row r="43" spans="2:33" ht="13.5" x14ac:dyDescent="0.15">
      <c r="F43" s="177"/>
      <c r="G43" s="177"/>
      <c r="H43" s="177"/>
      <c r="I43" s="177"/>
      <c r="P43" s="253"/>
      <c r="S43" s="547"/>
      <c r="T43" s="547"/>
      <c r="U43" s="547"/>
      <c r="V43" s="547"/>
      <c r="W43" s="547"/>
      <c r="X43" s="547"/>
      <c r="Y43" s="547"/>
      <c r="Z43" s="547"/>
      <c r="AA43" s="547"/>
      <c r="AB43" s="547"/>
      <c r="AC43" s="547"/>
      <c r="AD43" s="547"/>
      <c r="AE43" s="547"/>
      <c r="AF43" s="547"/>
      <c r="AG43" s="547"/>
    </row>
    <row r="44" spans="2:33" ht="13.5" x14ac:dyDescent="0.15">
      <c r="F44" s="177"/>
      <c r="G44" s="177"/>
      <c r="H44" s="177"/>
      <c r="I44" s="177"/>
      <c r="P44" s="253"/>
      <c r="S44" s="547"/>
      <c r="T44" s="547"/>
      <c r="U44" s="547"/>
      <c r="V44" s="547"/>
      <c r="W44" s="547"/>
      <c r="X44" s="547"/>
      <c r="Y44" s="547"/>
      <c r="Z44" s="547"/>
      <c r="AA44" s="547"/>
      <c r="AB44" s="547"/>
      <c r="AC44" s="547"/>
      <c r="AD44" s="547"/>
      <c r="AE44" s="547"/>
      <c r="AF44" s="547"/>
      <c r="AG44" s="547"/>
    </row>
    <row r="45" spans="2:33" x14ac:dyDescent="0.15">
      <c r="P45" s="138"/>
      <c r="S45" s="547"/>
      <c r="T45" s="547"/>
      <c r="U45" s="547"/>
      <c r="V45" s="547"/>
      <c r="W45" s="547"/>
      <c r="X45" s="547"/>
      <c r="Y45" s="547"/>
      <c r="Z45" s="547"/>
      <c r="AA45" s="547"/>
      <c r="AB45" s="547"/>
      <c r="AC45" s="547"/>
      <c r="AD45" s="547"/>
      <c r="AE45" s="547"/>
      <c r="AF45" s="547"/>
      <c r="AG45" s="547"/>
    </row>
    <row r="46" spans="2:33" x14ac:dyDescent="0.15">
      <c r="P46" s="138"/>
    </row>
    <row r="47" spans="2:33" x14ac:dyDescent="0.15">
      <c r="P47" s="575"/>
    </row>
    <row r="48" spans="2:33" x14ac:dyDescent="0.15">
      <c r="P48" s="575"/>
    </row>
    <row r="49" spans="16:16" x14ac:dyDescent="0.15">
      <c r="P49" s="575"/>
    </row>
  </sheetData>
  <mergeCells count="6">
    <mergeCell ref="V4:Y4"/>
    <mergeCell ref="Z4:AC4"/>
    <mergeCell ref="AD4:AG4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5"/>
  <sheetViews>
    <sheetView zoomScaleNormal="100" workbookViewId="0"/>
  </sheetViews>
  <sheetFormatPr defaultColWidth="7.5" defaultRowHeight="12" x14ac:dyDescent="0.15"/>
  <cols>
    <col min="1" max="1" width="1.25" style="548" customWidth="1"/>
    <col min="2" max="2" width="4.125" style="548" customWidth="1"/>
    <col min="3" max="3" width="3.125" style="548" customWidth="1"/>
    <col min="4" max="4" width="2.625" style="548" customWidth="1"/>
    <col min="5" max="7" width="5.875" style="548" customWidth="1"/>
    <col min="8" max="8" width="7.875" style="548" customWidth="1"/>
    <col min="9" max="11" width="5.875" style="548" customWidth="1"/>
    <col min="12" max="12" width="8" style="548" customWidth="1"/>
    <col min="13" max="15" width="5.875" style="548" customWidth="1"/>
    <col min="16" max="16" width="8" style="548" customWidth="1"/>
    <col min="17" max="19" width="5.875" style="548" customWidth="1"/>
    <col min="20" max="20" width="8" style="548" customWidth="1"/>
    <col min="21" max="23" width="5.875" style="548" customWidth="1"/>
    <col min="24" max="24" width="8" style="548" customWidth="1"/>
    <col min="25" max="16384" width="7.5" style="548"/>
  </cols>
  <sheetData>
    <row r="1" spans="2:50" x14ac:dyDescent="0.15"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</row>
    <row r="2" spans="2:50" x14ac:dyDescent="0.15"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7"/>
      <c r="AU2" s="547"/>
      <c r="AV2" s="547"/>
      <c r="AW2" s="547"/>
      <c r="AX2" s="547"/>
    </row>
    <row r="3" spans="2:50" x14ac:dyDescent="0.15">
      <c r="B3" s="548" t="s">
        <v>383</v>
      </c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</row>
    <row r="4" spans="2:50" x14ac:dyDescent="0.15"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X4" s="549" t="s">
        <v>226</v>
      </c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547"/>
      <c r="AS4" s="547"/>
      <c r="AT4" s="547"/>
      <c r="AU4" s="547"/>
      <c r="AV4" s="547"/>
      <c r="AW4" s="550"/>
      <c r="AX4" s="547"/>
    </row>
    <row r="5" spans="2:50" ht="8.25" customHeight="1" x14ac:dyDescent="0.15"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7"/>
    </row>
    <row r="6" spans="2:50" ht="13.5" customHeight="1" x14ac:dyDescent="0.15">
      <c r="B6" s="595"/>
      <c r="C6" s="553" t="s">
        <v>88</v>
      </c>
      <c r="D6" s="554"/>
      <c r="E6" s="596" t="s">
        <v>92</v>
      </c>
      <c r="F6" s="556"/>
      <c r="G6" s="556"/>
      <c r="H6" s="557"/>
      <c r="I6" s="596" t="s">
        <v>105</v>
      </c>
      <c r="J6" s="556"/>
      <c r="K6" s="556"/>
      <c r="L6" s="557"/>
      <c r="M6" s="596" t="s">
        <v>107</v>
      </c>
      <c r="N6" s="556"/>
      <c r="O6" s="556"/>
      <c r="P6" s="557"/>
      <c r="Q6" s="596" t="s">
        <v>108</v>
      </c>
      <c r="R6" s="556"/>
      <c r="S6" s="556"/>
      <c r="T6" s="557"/>
      <c r="U6" s="596" t="s">
        <v>114</v>
      </c>
      <c r="V6" s="556"/>
      <c r="W6" s="556"/>
      <c r="X6" s="557"/>
      <c r="Z6" s="547"/>
      <c r="AA6" s="547"/>
      <c r="AB6" s="559"/>
      <c r="AC6" s="559"/>
      <c r="AD6" s="597"/>
      <c r="AE6" s="560"/>
      <c r="AF6" s="560"/>
      <c r="AG6" s="560"/>
      <c r="AH6" s="597"/>
      <c r="AI6" s="560"/>
      <c r="AJ6" s="560"/>
      <c r="AK6" s="560"/>
      <c r="AL6" s="597"/>
      <c r="AM6" s="560"/>
      <c r="AN6" s="560"/>
      <c r="AO6" s="560"/>
      <c r="AP6" s="597"/>
      <c r="AQ6" s="560"/>
      <c r="AR6" s="560"/>
      <c r="AS6" s="560"/>
      <c r="AT6" s="597"/>
      <c r="AU6" s="560"/>
      <c r="AV6" s="560"/>
      <c r="AW6" s="560"/>
      <c r="AX6" s="547"/>
    </row>
    <row r="7" spans="2:50" x14ac:dyDescent="0.15">
      <c r="B7" s="572" t="s">
        <v>94</v>
      </c>
      <c r="C7" s="547"/>
      <c r="D7" s="547"/>
      <c r="E7" s="564" t="s">
        <v>95</v>
      </c>
      <c r="F7" s="565" t="s">
        <v>96</v>
      </c>
      <c r="G7" s="566" t="s">
        <v>97</v>
      </c>
      <c r="H7" s="565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547"/>
      <c r="AA7" s="547"/>
      <c r="AB7" s="547"/>
      <c r="AC7" s="547"/>
      <c r="AD7" s="560"/>
      <c r="AE7" s="560"/>
      <c r="AF7" s="560"/>
      <c r="AG7" s="560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547"/>
    </row>
    <row r="8" spans="2:50" x14ac:dyDescent="0.15">
      <c r="B8" s="578"/>
      <c r="C8" s="551"/>
      <c r="D8" s="551"/>
      <c r="E8" s="569"/>
      <c r="F8" s="570"/>
      <c r="G8" s="571" t="s">
        <v>99</v>
      </c>
      <c r="H8" s="570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547"/>
      <c r="AA8" s="547"/>
      <c r="AB8" s="547"/>
      <c r="AC8" s="547"/>
      <c r="AD8" s="560"/>
      <c r="AE8" s="560"/>
      <c r="AF8" s="560"/>
      <c r="AG8" s="560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547"/>
    </row>
    <row r="9" spans="2:50" ht="12" customHeight="1" x14ac:dyDescent="0.15">
      <c r="B9" s="572" t="s">
        <v>374</v>
      </c>
      <c r="C9" s="547">
        <v>20</v>
      </c>
      <c r="D9" s="548" t="s">
        <v>375</v>
      </c>
      <c r="E9" s="157">
        <v>2415</v>
      </c>
      <c r="F9" s="173">
        <v>2961</v>
      </c>
      <c r="G9" s="138">
        <v>2685</v>
      </c>
      <c r="H9" s="598">
        <v>29516</v>
      </c>
      <c r="I9" s="157">
        <v>5541</v>
      </c>
      <c r="J9" s="173">
        <v>5687</v>
      </c>
      <c r="K9" s="138">
        <v>5614</v>
      </c>
      <c r="L9" s="173">
        <v>29570</v>
      </c>
      <c r="M9" s="157">
        <v>1995</v>
      </c>
      <c r="N9" s="173">
        <v>2730</v>
      </c>
      <c r="O9" s="138">
        <v>2338</v>
      </c>
      <c r="P9" s="173">
        <v>81615</v>
      </c>
      <c r="Q9" s="157">
        <v>2205</v>
      </c>
      <c r="R9" s="173">
        <v>2835</v>
      </c>
      <c r="S9" s="138">
        <v>2461</v>
      </c>
      <c r="T9" s="173">
        <v>81187</v>
      </c>
      <c r="U9" s="157">
        <v>2205</v>
      </c>
      <c r="V9" s="173">
        <v>2835</v>
      </c>
      <c r="W9" s="138">
        <v>2507</v>
      </c>
      <c r="X9" s="173">
        <v>62313</v>
      </c>
      <c r="Z9" s="547"/>
      <c r="AA9" s="547"/>
      <c r="AB9" s="560"/>
      <c r="AC9" s="547"/>
      <c r="AD9" s="599"/>
      <c r="AE9" s="599"/>
      <c r="AF9" s="599"/>
      <c r="AG9" s="599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547"/>
    </row>
    <row r="10" spans="2:50" x14ac:dyDescent="0.15">
      <c r="B10" s="572"/>
      <c r="C10" s="547">
        <v>21</v>
      </c>
      <c r="D10" s="547"/>
      <c r="E10" s="157">
        <v>2100</v>
      </c>
      <c r="F10" s="173">
        <v>2940</v>
      </c>
      <c r="G10" s="138">
        <v>2424</v>
      </c>
      <c r="H10" s="173">
        <v>21615</v>
      </c>
      <c r="I10" s="157">
        <v>4200</v>
      </c>
      <c r="J10" s="173">
        <v>5670</v>
      </c>
      <c r="K10" s="138">
        <v>5062</v>
      </c>
      <c r="L10" s="173">
        <v>29480</v>
      </c>
      <c r="M10" s="157">
        <v>1785</v>
      </c>
      <c r="N10" s="173">
        <v>2835</v>
      </c>
      <c r="O10" s="138">
        <v>2249</v>
      </c>
      <c r="P10" s="173">
        <v>76748</v>
      </c>
      <c r="Q10" s="157">
        <v>1890</v>
      </c>
      <c r="R10" s="173">
        <v>2835</v>
      </c>
      <c r="S10" s="138">
        <v>2489</v>
      </c>
      <c r="T10" s="173">
        <v>75294</v>
      </c>
      <c r="U10" s="157">
        <v>1890</v>
      </c>
      <c r="V10" s="173">
        <v>2888</v>
      </c>
      <c r="W10" s="138">
        <v>2528</v>
      </c>
      <c r="X10" s="173">
        <v>66924</v>
      </c>
      <c r="Z10" s="547"/>
      <c r="AA10" s="547"/>
      <c r="AB10" s="560"/>
      <c r="AC10" s="547"/>
      <c r="AD10" s="138"/>
      <c r="AE10" s="138"/>
      <c r="AF10" s="138"/>
      <c r="AG10" s="599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547"/>
    </row>
    <row r="11" spans="2:50" x14ac:dyDescent="0.15">
      <c r="B11" s="572"/>
      <c r="C11" s="547">
        <v>22</v>
      </c>
      <c r="D11" s="576"/>
      <c r="E11" s="173">
        <v>2073</v>
      </c>
      <c r="F11" s="173">
        <v>2940</v>
      </c>
      <c r="G11" s="173">
        <v>2466</v>
      </c>
      <c r="H11" s="173">
        <v>21003</v>
      </c>
      <c r="I11" s="173">
        <v>4515</v>
      </c>
      <c r="J11" s="173">
        <v>5796</v>
      </c>
      <c r="K11" s="173">
        <v>5055</v>
      </c>
      <c r="L11" s="173">
        <v>19719</v>
      </c>
      <c r="M11" s="173">
        <v>1838</v>
      </c>
      <c r="N11" s="173">
        <v>2625</v>
      </c>
      <c r="O11" s="173">
        <v>2186</v>
      </c>
      <c r="P11" s="173">
        <v>76431</v>
      </c>
      <c r="Q11" s="173">
        <v>1953</v>
      </c>
      <c r="R11" s="173">
        <v>2730</v>
      </c>
      <c r="S11" s="173">
        <v>2416</v>
      </c>
      <c r="T11" s="173">
        <v>69842</v>
      </c>
      <c r="U11" s="173">
        <v>1953</v>
      </c>
      <c r="V11" s="173">
        <v>2783</v>
      </c>
      <c r="W11" s="173">
        <v>2434</v>
      </c>
      <c r="X11" s="246">
        <v>64391</v>
      </c>
      <c r="Z11" s="547"/>
      <c r="AA11" s="547"/>
      <c r="AB11" s="560"/>
      <c r="AC11" s="547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547"/>
    </row>
    <row r="12" spans="2:50" x14ac:dyDescent="0.15">
      <c r="B12" s="572"/>
      <c r="C12" s="547">
        <v>23</v>
      </c>
      <c r="D12" s="576"/>
      <c r="E12" s="306">
        <v>2089.5</v>
      </c>
      <c r="F12" s="306">
        <v>2730</v>
      </c>
      <c r="G12" s="306">
        <v>2089.5</v>
      </c>
      <c r="H12" s="306">
        <v>2730</v>
      </c>
      <c r="I12" s="479">
        <v>4305</v>
      </c>
      <c r="J12" s="306">
        <v>5407.5</v>
      </c>
      <c r="K12" s="306">
        <v>4903.4917564299858</v>
      </c>
      <c r="L12" s="306">
        <v>12927.199999999999</v>
      </c>
      <c r="M12" s="306">
        <v>1890</v>
      </c>
      <c r="N12" s="306">
        <v>2572.5</v>
      </c>
      <c r="O12" s="306">
        <v>2216.2496607749877</v>
      </c>
      <c r="P12" s="306">
        <v>59140.9</v>
      </c>
      <c r="Q12" s="306">
        <v>2100</v>
      </c>
      <c r="R12" s="306">
        <v>2730</v>
      </c>
      <c r="S12" s="306">
        <v>2431.6976040097343</v>
      </c>
      <c r="T12" s="306">
        <v>49846.100000000006</v>
      </c>
      <c r="U12" s="306">
        <v>2100</v>
      </c>
      <c r="V12" s="306">
        <v>2730</v>
      </c>
      <c r="W12" s="306">
        <v>2423.7739468536602</v>
      </c>
      <c r="X12" s="335">
        <v>55488.800000000003</v>
      </c>
      <c r="Z12" s="547"/>
      <c r="AA12" s="547"/>
      <c r="AB12" s="560"/>
      <c r="AC12" s="547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547"/>
    </row>
    <row r="13" spans="2:50" x14ac:dyDescent="0.15">
      <c r="B13" s="578"/>
      <c r="C13" s="551">
        <v>24</v>
      </c>
      <c r="D13" s="579"/>
      <c r="E13" s="161">
        <v>1890</v>
      </c>
      <c r="F13" s="161">
        <v>2782.5</v>
      </c>
      <c r="G13" s="161">
        <v>2227.9975020815987</v>
      </c>
      <c r="H13" s="161">
        <v>7578.6</v>
      </c>
      <c r="I13" s="256">
        <v>4935</v>
      </c>
      <c r="J13" s="161">
        <v>6615</v>
      </c>
      <c r="K13" s="161">
        <v>5476.5482183397489</v>
      </c>
      <c r="L13" s="161">
        <v>5339.4</v>
      </c>
      <c r="M13" s="161">
        <v>1785</v>
      </c>
      <c r="N13" s="161">
        <v>2940</v>
      </c>
      <c r="O13" s="161">
        <v>2064.3744037435581</v>
      </c>
      <c r="P13" s="161">
        <v>65279.899999999994</v>
      </c>
      <c r="Q13" s="161">
        <v>1785</v>
      </c>
      <c r="R13" s="161">
        <v>2940</v>
      </c>
      <c r="S13" s="161">
        <v>2211.8002713916499</v>
      </c>
      <c r="T13" s="161">
        <v>57144.999999999985</v>
      </c>
      <c r="U13" s="161">
        <v>1785</v>
      </c>
      <c r="V13" s="161">
        <v>2940</v>
      </c>
      <c r="W13" s="161">
        <v>2234.0086638777334</v>
      </c>
      <c r="X13" s="162">
        <v>62456.100000000006</v>
      </c>
      <c r="Z13" s="547"/>
      <c r="AA13" s="547"/>
      <c r="AB13" s="560"/>
      <c r="AC13" s="547"/>
      <c r="AD13" s="307"/>
      <c r="AE13" s="307"/>
      <c r="AF13" s="307"/>
      <c r="AG13" s="307"/>
      <c r="AH13" s="483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547"/>
    </row>
    <row r="14" spans="2:50" x14ac:dyDescent="0.15">
      <c r="B14" s="154"/>
      <c r="C14" s="143">
        <v>4</v>
      </c>
      <c r="D14" s="155"/>
      <c r="E14" s="241">
        <v>0</v>
      </c>
      <c r="F14" s="241">
        <v>0</v>
      </c>
      <c r="G14" s="241">
        <v>0</v>
      </c>
      <c r="H14" s="241">
        <v>352.7</v>
      </c>
      <c r="I14" s="241">
        <v>0</v>
      </c>
      <c r="J14" s="241">
        <v>0</v>
      </c>
      <c r="K14" s="241">
        <v>0</v>
      </c>
      <c r="L14" s="241">
        <v>323.60000000000002</v>
      </c>
      <c r="M14" s="173">
        <v>1785</v>
      </c>
      <c r="N14" s="173">
        <v>2415</v>
      </c>
      <c r="O14" s="173">
        <v>2111.1144869405935</v>
      </c>
      <c r="P14" s="173">
        <v>6183.9</v>
      </c>
      <c r="Q14" s="173">
        <v>1785</v>
      </c>
      <c r="R14" s="173">
        <v>2730</v>
      </c>
      <c r="S14" s="173">
        <v>2298.7710965963174</v>
      </c>
      <c r="T14" s="173">
        <v>5114.6000000000004</v>
      </c>
      <c r="U14" s="173">
        <v>1785</v>
      </c>
      <c r="V14" s="173">
        <v>2730</v>
      </c>
      <c r="W14" s="173">
        <v>2303.8277525106087</v>
      </c>
      <c r="X14" s="246">
        <v>5589.6</v>
      </c>
      <c r="Z14" s="547"/>
      <c r="AA14" s="134"/>
      <c r="AB14" s="143"/>
      <c r="AC14" s="134"/>
      <c r="AD14" s="253"/>
      <c r="AE14" s="253"/>
      <c r="AF14" s="253"/>
      <c r="AG14" s="253"/>
      <c r="AH14" s="253"/>
      <c r="AI14" s="253"/>
      <c r="AJ14" s="253"/>
      <c r="AK14" s="253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547"/>
    </row>
    <row r="15" spans="2:50" x14ac:dyDescent="0.15">
      <c r="B15" s="154"/>
      <c r="C15" s="143">
        <v>5</v>
      </c>
      <c r="D15" s="155"/>
      <c r="E15" s="241">
        <v>2310</v>
      </c>
      <c r="F15" s="241">
        <v>2310</v>
      </c>
      <c r="G15" s="241">
        <v>2310</v>
      </c>
      <c r="H15" s="241">
        <v>311</v>
      </c>
      <c r="I15" s="241">
        <v>0</v>
      </c>
      <c r="J15" s="241">
        <v>0</v>
      </c>
      <c r="K15" s="241">
        <v>0</v>
      </c>
      <c r="L15" s="241">
        <v>250.8</v>
      </c>
      <c r="M15" s="173">
        <v>1785</v>
      </c>
      <c r="N15" s="173">
        <v>2415</v>
      </c>
      <c r="O15" s="173">
        <v>2109.7371024446088</v>
      </c>
      <c r="P15" s="173">
        <v>6392.1</v>
      </c>
      <c r="Q15" s="173">
        <v>1785</v>
      </c>
      <c r="R15" s="173">
        <v>2835</v>
      </c>
      <c r="S15" s="173">
        <v>2343.1023569739314</v>
      </c>
      <c r="T15" s="173">
        <v>5718</v>
      </c>
      <c r="U15" s="173">
        <v>1785</v>
      </c>
      <c r="V15" s="173">
        <v>2835</v>
      </c>
      <c r="W15" s="173">
        <v>2360.6154882932829</v>
      </c>
      <c r="X15" s="246">
        <v>5444.9</v>
      </c>
      <c r="Z15" s="547"/>
      <c r="AA15" s="134"/>
      <c r="AB15" s="143"/>
      <c r="AC15" s="134"/>
      <c r="AD15" s="253"/>
      <c r="AE15" s="253"/>
      <c r="AF15" s="253"/>
      <c r="AG15" s="253"/>
      <c r="AH15" s="253"/>
      <c r="AI15" s="253"/>
      <c r="AJ15" s="253"/>
      <c r="AK15" s="253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547"/>
    </row>
    <row r="16" spans="2:50" x14ac:dyDescent="0.15">
      <c r="B16" s="154"/>
      <c r="C16" s="143">
        <v>6</v>
      </c>
      <c r="D16" s="155"/>
      <c r="E16" s="241">
        <v>0</v>
      </c>
      <c r="F16" s="241">
        <v>0</v>
      </c>
      <c r="G16" s="241">
        <v>0</v>
      </c>
      <c r="H16" s="241">
        <v>79.7</v>
      </c>
      <c r="I16" s="241">
        <v>0</v>
      </c>
      <c r="J16" s="241">
        <v>0</v>
      </c>
      <c r="K16" s="241">
        <v>0</v>
      </c>
      <c r="L16" s="241">
        <v>117.1</v>
      </c>
      <c r="M16" s="173">
        <v>1785</v>
      </c>
      <c r="N16" s="173">
        <v>2415</v>
      </c>
      <c r="O16" s="173">
        <v>2096.3020756721407</v>
      </c>
      <c r="P16" s="173">
        <v>5996</v>
      </c>
      <c r="Q16" s="173">
        <v>1785</v>
      </c>
      <c r="R16" s="173">
        <v>2835</v>
      </c>
      <c r="S16" s="173">
        <v>2266.6454910952675</v>
      </c>
      <c r="T16" s="173">
        <v>5187.8999999999996</v>
      </c>
      <c r="U16" s="173">
        <v>1785</v>
      </c>
      <c r="V16" s="173">
        <v>2835</v>
      </c>
      <c r="W16" s="173">
        <v>2352.9654943326645</v>
      </c>
      <c r="X16" s="246">
        <v>5323.7</v>
      </c>
      <c r="Z16" s="547"/>
      <c r="AA16" s="134"/>
      <c r="AB16" s="143"/>
      <c r="AC16" s="134"/>
      <c r="AD16" s="253"/>
      <c r="AE16" s="253"/>
      <c r="AF16" s="253"/>
      <c r="AG16" s="253"/>
      <c r="AH16" s="253"/>
      <c r="AI16" s="253"/>
      <c r="AJ16" s="253"/>
      <c r="AK16" s="253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547"/>
    </row>
    <row r="17" spans="2:50" x14ac:dyDescent="0.15">
      <c r="B17" s="154"/>
      <c r="C17" s="143">
        <v>7</v>
      </c>
      <c r="D17" s="155"/>
      <c r="E17" s="241">
        <v>0</v>
      </c>
      <c r="F17" s="241">
        <v>0</v>
      </c>
      <c r="G17" s="241">
        <v>0</v>
      </c>
      <c r="H17" s="241">
        <v>96.8</v>
      </c>
      <c r="I17" s="241">
        <v>0</v>
      </c>
      <c r="J17" s="241">
        <v>0</v>
      </c>
      <c r="K17" s="241">
        <v>0</v>
      </c>
      <c r="L17" s="241">
        <v>178.1</v>
      </c>
      <c r="M17" s="173">
        <v>1785</v>
      </c>
      <c r="N17" s="173">
        <v>2415</v>
      </c>
      <c r="O17" s="173">
        <v>2121.304043126685</v>
      </c>
      <c r="P17" s="173">
        <v>6329.9</v>
      </c>
      <c r="Q17" s="173">
        <v>1785</v>
      </c>
      <c r="R17" s="173">
        <v>2572.5</v>
      </c>
      <c r="S17" s="173">
        <v>2233.5159970487634</v>
      </c>
      <c r="T17" s="173">
        <v>5819.6</v>
      </c>
      <c r="U17" s="173">
        <v>1785</v>
      </c>
      <c r="V17" s="173">
        <v>2572.5</v>
      </c>
      <c r="W17" s="173">
        <v>2257.3627806378913</v>
      </c>
      <c r="X17" s="246">
        <v>5684.5</v>
      </c>
      <c r="Z17" s="547"/>
      <c r="AA17" s="134"/>
      <c r="AB17" s="143"/>
      <c r="AC17" s="134"/>
      <c r="AD17" s="253"/>
      <c r="AE17" s="253"/>
      <c r="AF17" s="253"/>
      <c r="AG17" s="253"/>
      <c r="AH17" s="253"/>
      <c r="AI17" s="253"/>
      <c r="AJ17" s="253"/>
      <c r="AK17" s="253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547"/>
    </row>
    <row r="18" spans="2:50" x14ac:dyDescent="0.15">
      <c r="B18" s="154"/>
      <c r="C18" s="143">
        <v>8</v>
      </c>
      <c r="D18" s="155"/>
      <c r="E18" s="241">
        <v>0</v>
      </c>
      <c r="F18" s="241">
        <v>0</v>
      </c>
      <c r="G18" s="241">
        <v>0</v>
      </c>
      <c r="H18" s="241">
        <v>139.1</v>
      </c>
      <c r="I18" s="241">
        <v>0</v>
      </c>
      <c r="J18" s="241">
        <v>0</v>
      </c>
      <c r="K18" s="241">
        <v>0</v>
      </c>
      <c r="L18" s="241">
        <v>198.8</v>
      </c>
      <c r="M18" s="173">
        <v>1785</v>
      </c>
      <c r="N18" s="173">
        <v>2310</v>
      </c>
      <c r="O18" s="173">
        <v>2052.7707236842102</v>
      </c>
      <c r="P18" s="173">
        <v>5514.4</v>
      </c>
      <c r="Q18" s="173">
        <v>1785</v>
      </c>
      <c r="R18" s="173">
        <v>2572.5</v>
      </c>
      <c r="S18" s="173">
        <v>2254.3613935406711</v>
      </c>
      <c r="T18" s="173">
        <v>4935.7</v>
      </c>
      <c r="U18" s="173">
        <v>1785</v>
      </c>
      <c r="V18" s="173">
        <v>2572.5</v>
      </c>
      <c r="W18" s="173">
        <v>2270.4791025692257</v>
      </c>
      <c r="X18" s="246">
        <v>5990.6</v>
      </c>
      <c r="Z18" s="547"/>
      <c r="AA18" s="134"/>
      <c r="AB18" s="143"/>
      <c r="AC18" s="134"/>
      <c r="AD18" s="253"/>
      <c r="AE18" s="253"/>
      <c r="AF18" s="253"/>
      <c r="AG18" s="253"/>
      <c r="AH18" s="253"/>
      <c r="AI18" s="253"/>
      <c r="AJ18" s="253"/>
      <c r="AK18" s="253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547"/>
    </row>
    <row r="19" spans="2:50" x14ac:dyDescent="0.15">
      <c r="B19" s="154"/>
      <c r="C19" s="143">
        <v>9</v>
      </c>
      <c r="D19" s="155"/>
      <c r="E19" s="241">
        <v>2359.35</v>
      </c>
      <c r="F19" s="241">
        <v>2359.35</v>
      </c>
      <c r="G19" s="241">
        <v>2359.2455261274163</v>
      </c>
      <c r="H19" s="241">
        <v>203.1</v>
      </c>
      <c r="I19" s="241">
        <v>0</v>
      </c>
      <c r="J19" s="241">
        <v>0</v>
      </c>
      <c r="K19" s="241">
        <v>0</v>
      </c>
      <c r="L19" s="241">
        <v>456.2</v>
      </c>
      <c r="M19" s="173">
        <v>1785</v>
      </c>
      <c r="N19" s="173">
        <v>2415</v>
      </c>
      <c r="O19" s="173">
        <v>2121.3866615955976</v>
      </c>
      <c r="P19" s="173">
        <v>3910.2</v>
      </c>
      <c r="Q19" s="173">
        <v>1785</v>
      </c>
      <c r="R19" s="173">
        <v>2572.5</v>
      </c>
      <c r="S19" s="173">
        <v>2183.5156205824151</v>
      </c>
      <c r="T19" s="173">
        <v>3799.6</v>
      </c>
      <c r="U19" s="173">
        <v>1785</v>
      </c>
      <c r="V19" s="173">
        <v>2572.5</v>
      </c>
      <c r="W19" s="173">
        <v>2203.7939822250792</v>
      </c>
      <c r="X19" s="246">
        <v>5289.1</v>
      </c>
      <c r="Z19" s="547"/>
      <c r="AA19" s="134"/>
      <c r="AB19" s="143"/>
      <c r="AC19" s="134"/>
      <c r="AD19" s="253"/>
      <c r="AE19" s="253"/>
      <c r="AF19" s="253"/>
      <c r="AG19" s="253"/>
      <c r="AH19" s="253"/>
      <c r="AI19" s="253"/>
      <c r="AJ19" s="253"/>
      <c r="AK19" s="253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547"/>
    </row>
    <row r="20" spans="2:50" x14ac:dyDescent="0.15">
      <c r="B20" s="154"/>
      <c r="C20" s="143">
        <v>10</v>
      </c>
      <c r="D20" s="155"/>
      <c r="E20" s="241">
        <v>2415</v>
      </c>
      <c r="F20" s="241">
        <v>2415</v>
      </c>
      <c r="G20" s="241">
        <v>2415</v>
      </c>
      <c r="H20" s="241">
        <v>236</v>
      </c>
      <c r="I20" s="241">
        <v>5407.5</v>
      </c>
      <c r="J20" s="241">
        <v>5407.5</v>
      </c>
      <c r="K20" s="241">
        <v>5407.5</v>
      </c>
      <c r="L20" s="241">
        <v>657.5</v>
      </c>
      <c r="M20" s="173">
        <v>1785</v>
      </c>
      <c r="N20" s="173">
        <v>2625</v>
      </c>
      <c r="O20" s="173">
        <v>2211.395696508815</v>
      </c>
      <c r="P20" s="173">
        <v>5387.2</v>
      </c>
      <c r="Q20" s="173">
        <v>1785</v>
      </c>
      <c r="R20" s="173">
        <v>2625</v>
      </c>
      <c r="S20" s="173">
        <v>2353.1893756010213</v>
      </c>
      <c r="T20" s="173">
        <v>4315.2</v>
      </c>
      <c r="U20" s="173">
        <v>1785</v>
      </c>
      <c r="V20" s="173">
        <v>2625</v>
      </c>
      <c r="W20" s="173">
        <v>2382.5473341886204</v>
      </c>
      <c r="X20" s="246">
        <v>5472.9</v>
      </c>
      <c r="Z20" s="547"/>
      <c r="AA20" s="134"/>
      <c r="AB20" s="143"/>
      <c r="AC20" s="134"/>
      <c r="AD20" s="253"/>
      <c r="AE20" s="253"/>
      <c r="AF20" s="253"/>
      <c r="AG20" s="253"/>
      <c r="AH20" s="253"/>
      <c r="AI20" s="253"/>
      <c r="AJ20" s="253"/>
      <c r="AK20" s="253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547"/>
    </row>
    <row r="21" spans="2:50" x14ac:dyDescent="0.15">
      <c r="B21" s="154"/>
      <c r="C21" s="143">
        <v>11</v>
      </c>
      <c r="D21" s="155"/>
      <c r="E21" s="241">
        <v>2506.35</v>
      </c>
      <c r="F21" s="241">
        <v>2506.35</v>
      </c>
      <c r="G21" s="241">
        <v>2506.2509433962264</v>
      </c>
      <c r="H21" s="241">
        <v>184.6</v>
      </c>
      <c r="I21" s="241">
        <v>5271</v>
      </c>
      <c r="J21" s="241">
        <v>6405</v>
      </c>
      <c r="K21" s="241">
        <v>5765.8477104532849</v>
      </c>
      <c r="L21" s="241">
        <v>1369</v>
      </c>
      <c r="M21" s="173">
        <v>1785</v>
      </c>
      <c r="N21" s="173">
        <v>2730</v>
      </c>
      <c r="O21" s="173">
        <v>2193.6682931822843</v>
      </c>
      <c r="P21" s="173">
        <v>6051.9</v>
      </c>
      <c r="Q21" s="173">
        <v>1890</v>
      </c>
      <c r="R21" s="173">
        <v>2730</v>
      </c>
      <c r="S21" s="173">
        <v>2336.3585141331887</v>
      </c>
      <c r="T21" s="173">
        <v>4437.6000000000004</v>
      </c>
      <c r="U21" s="173">
        <v>1890</v>
      </c>
      <c r="V21" s="173">
        <v>2730</v>
      </c>
      <c r="W21" s="173">
        <v>2342.4921189905526</v>
      </c>
      <c r="X21" s="246">
        <v>5661.2</v>
      </c>
      <c r="Z21" s="547"/>
      <c r="AA21" s="134"/>
      <c r="AB21" s="143"/>
      <c r="AC21" s="134"/>
      <c r="AD21" s="253"/>
      <c r="AE21" s="253"/>
      <c r="AF21" s="253"/>
      <c r="AG21" s="253"/>
      <c r="AH21" s="253"/>
      <c r="AI21" s="253"/>
      <c r="AJ21" s="253"/>
      <c r="AK21" s="253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547"/>
    </row>
    <row r="22" spans="2:50" x14ac:dyDescent="0.15">
      <c r="B22" s="154"/>
      <c r="C22" s="143">
        <v>12</v>
      </c>
      <c r="D22" s="155"/>
      <c r="E22" s="241">
        <v>2415</v>
      </c>
      <c r="F22" s="241">
        <v>2782.5</v>
      </c>
      <c r="G22" s="241">
        <v>2598.4267129228106</v>
      </c>
      <c r="H22" s="241">
        <v>4579.6000000000004</v>
      </c>
      <c r="I22" s="241">
        <v>5565</v>
      </c>
      <c r="J22" s="241">
        <v>6615</v>
      </c>
      <c r="K22" s="241">
        <v>6008.6207363291815</v>
      </c>
      <c r="L22" s="241">
        <v>888.3</v>
      </c>
      <c r="M22" s="173">
        <v>1890</v>
      </c>
      <c r="N22" s="173">
        <v>2940</v>
      </c>
      <c r="O22" s="173">
        <v>2399.2326961107451</v>
      </c>
      <c r="P22" s="173">
        <v>7731</v>
      </c>
      <c r="Q22" s="173">
        <v>1995</v>
      </c>
      <c r="R22" s="173">
        <v>2940</v>
      </c>
      <c r="S22" s="173">
        <v>2524.2852081255601</v>
      </c>
      <c r="T22" s="173">
        <v>7692.7</v>
      </c>
      <c r="U22" s="173">
        <v>1995</v>
      </c>
      <c r="V22" s="173">
        <v>2940</v>
      </c>
      <c r="W22" s="173">
        <v>2539.4063666761613</v>
      </c>
      <c r="X22" s="246">
        <v>8655.2000000000007</v>
      </c>
      <c r="Z22" s="547"/>
      <c r="AA22" s="134"/>
      <c r="AB22" s="143"/>
      <c r="AC22" s="134"/>
      <c r="AD22" s="253"/>
      <c r="AE22" s="253"/>
      <c r="AF22" s="253"/>
      <c r="AG22" s="253"/>
      <c r="AH22" s="253"/>
      <c r="AI22" s="253"/>
      <c r="AJ22" s="253"/>
      <c r="AK22" s="253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547"/>
    </row>
    <row r="23" spans="2:50" x14ac:dyDescent="0.15">
      <c r="B23" s="154" t="s">
        <v>376</v>
      </c>
      <c r="C23" s="143">
        <v>1</v>
      </c>
      <c r="D23" s="155" t="s">
        <v>377</v>
      </c>
      <c r="E23" s="241">
        <v>2604</v>
      </c>
      <c r="F23" s="241">
        <v>2604</v>
      </c>
      <c r="G23" s="241">
        <v>2604</v>
      </c>
      <c r="H23" s="241">
        <v>1880.1</v>
      </c>
      <c r="I23" s="241">
        <v>5775</v>
      </c>
      <c r="J23" s="241">
        <v>6615</v>
      </c>
      <c r="K23" s="241">
        <v>6172.3370313695477</v>
      </c>
      <c r="L23" s="241">
        <v>1187.4000000000001</v>
      </c>
      <c r="M23" s="173">
        <v>1890</v>
      </c>
      <c r="N23" s="173">
        <v>2625</v>
      </c>
      <c r="O23" s="173">
        <v>2334.8093560814527</v>
      </c>
      <c r="P23" s="173">
        <v>7418.1</v>
      </c>
      <c r="Q23" s="173">
        <v>1890</v>
      </c>
      <c r="R23" s="173">
        <v>2940</v>
      </c>
      <c r="S23" s="173">
        <v>2513.053834433721</v>
      </c>
      <c r="T23" s="173">
        <v>6468.8</v>
      </c>
      <c r="U23" s="173">
        <v>1890</v>
      </c>
      <c r="V23" s="173">
        <v>2940</v>
      </c>
      <c r="W23" s="173">
        <v>2516.7903314917135</v>
      </c>
      <c r="X23" s="246">
        <v>6174.7</v>
      </c>
      <c r="Z23" s="547"/>
      <c r="AA23" s="134"/>
      <c r="AB23" s="143"/>
      <c r="AC23" s="134"/>
      <c r="AD23" s="253"/>
      <c r="AE23" s="253"/>
      <c r="AF23" s="253"/>
      <c r="AG23" s="253"/>
      <c r="AH23" s="253"/>
      <c r="AI23" s="253"/>
      <c r="AJ23" s="253"/>
      <c r="AK23" s="253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547"/>
    </row>
    <row r="24" spans="2:50" x14ac:dyDescent="0.15">
      <c r="B24" s="154"/>
      <c r="C24" s="143">
        <v>2</v>
      </c>
      <c r="D24" s="155"/>
      <c r="E24" s="241">
        <v>2614.5</v>
      </c>
      <c r="F24" s="241">
        <v>2614.5</v>
      </c>
      <c r="G24" s="241">
        <v>2614.5</v>
      </c>
      <c r="H24" s="241">
        <v>779.5</v>
      </c>
      <c r="I24" s="241">
        <v>6300</v>
      </c>
      <c r="J24" s="241">
        <v>6300</v>
      </c>
      <c r="K24" s="241">
        <v>6300</v>
      </c>
      <c r="L24" s="241">
        <v>272.89999999999998</v>
      </c>
      <c r="M24" s="173">
        <v>2100</v>
      </c>
      <c r="N24" s="173">
        <v>2730</v>
      </c>
      <c r="O24" s="173">
        <v>2406.7991768379229</v>
      </c>
      <c r="P24" s="173">
        <v>4455.6000000000004</v>
      </c>
      <c r="Q24" s="173">
        <v>2100</v>
      </c>
      <c r="R24" s="173">
        <v>2992.5</v>
      </c>
      <c r="S24" s="173">
        <v>2582.8550663675446</v>
      </c>
      <c r="T24" s="173">
        <v>3829.7</v>
      </c>
      <c r="U24" s="173">
        <v>2100</v>
      </c>
      <c r="V24" s="173">
        <v>3045</v>
      </c>
      <c r="W24" s="173">
        <v>2573.5789839944314</v>
      </c>
      <c r="X24" s="246">
        <v>4228.8999999999996</v>
      </c>
      <c r="Z24" s="547"/>
      <c r="AA24" s="547"/>
      <c r="AB24" s="547"/>
      <c r="AC24" s="547"/>
      <c r="AD24" s="547"/>
      <c r="AE24" s="600"/>
      <c r="AF24" s="547"/>
      <c r="AG24" s="600"/>
      <c r="AH24" s="547"/>
      <c r="AI24" s="600"/>
      <c r="AJ24" s="547"/>
      <c r="AK24" s="600"/>
      <c r="AL24" s="593"/>
      <c r="AM24" s="593"/>
      <c r="AN24" s="547"/>
      <c r="AO24" s="593"/>
      <c r="AP24" s="593"/>
      <c r="AQ24" s="593"/>
      <c r="AR24" s="547"/>
      <c r="AS24" s="593"/>
      <c r="AT24" s="593"/>
      <c r="AU24" s="593"/>
      <c r="AV24" s="547"/>
      <c r="AW24" s="593"/>
      <c r="AX24" s="547"/>
    </row>
    <row r="25" spans="2:50" x14ac:dyDescent="0.15">
      <c r="B25" s="154"/>
      <c r="C25" s="143">
        <v>3</v>
      </c>
      <c r="D25" s="155"/>
      <c r="E25" s="241">
        <v>2644.9500000000003</v>
      </c>
      <c r="F25" s="241">
        <v>2644.9500000000003</v>
      </c>
      <c r="G25" s="241">
        <v>2644.7446927374303</v>
      </c>
      <c r="H25" s="241">
        <v>423.4</v>
      </c>
      <c r="I25" s="241">
        <v>6300</v>
      </c>
      <c r="J25" s="241">
        <v>6300</v>
      </c>
      <c r="K25" s="241">
        <v>6300</v>
      </c>
      <c r="L25" s="241">
        <v>367.6</v>
      </c>
      <c r="M25" s="173">
        <v>2100</v>
      </c>
      <c r="N25" s="173">
        <v>2730</v>
      </c>
      <c r="O25" s="173">
        <v>2467.0131733882831</v>
      </c>
      <c r="P25" s="173">
        <v>5164.8</v>
      </c>
      <c r="Q25" s="173">
        <v>2100</v>
      </c>
      <c r="R25" s="173">
        <v>3045</v>
      </c>
      <c r="S25" s="173">
        <v>2565.6807923771298</v>
      </c>
      <c r="T25" s="173">
        <v>3823.5</v>
      </c>
      <c r="U25" s="173">
        <v>2100</v>
      </c>
      <c r="V25" s="173">
        <v>3045</v>
      </c>
      <c r="W25" s="173">
        <v>2547.6234711092375</v>
      </c>
      <c r="X25" s="246">
        <v>4295.3</v>
      </c>
      <c r="Z25" s="547"/>
      <c r="AA25" s="547"/>
      <c r="AB25" s="547"/>
      <c r="AC25" s="547"/>
      <c r="AD25" s="547"/>
      <c r="AE25" s="600"/>
      <c r="AF25" s="547"/>
      <c r="AG25" s="600"/>
      <c r="AH25" s="547"/>
      <c r="AI25" s="600"/>
      <c r="AJ25" s="547"/>
      <c r="AK25" s="600"/>
      <c r="AL25" s="593"/>
      <c r="AM25" s="593"/>
      <c r="AN25" s="547"/>
      <c r="AO25" s="593"/>
      <c r="AP25" s="593"/>
      <c r="AQ25" s="593"/>
      <c r="AR25" s="547"/>
      <c r="AS25" s="593"/>
      <c r="AT25" s="593"/>
      <c r="AU25" s="593"/>
      <c r="AV25" s="547"/>
      <c r="AW25" s="593"/>
      <c r="AX25" s="547"/>
    </row>
    <row r="26" spans="2:50" x14ac:dyDescent="0.15">
      <c r="B26" s="149"/>
      <c r="C26" s="153">
        <v>4</v>
      </c>
      <c r="D26" s="160"/>
      <c r="E26" s="257">
        <v>2604</v>
      </c>
      <c r="F26" s="257">
        <v>2604</v>
      </c>
      <c r="G26" s="257">
        <v>2604</v>
      </c>
      <c r="H26" s="257">
        <v>55.5</v>
      </c>
      <c r="I26" s="257">
        <v>4725</v>
      </c>
      <c r="J26" s="257">
        <v>7350</v>
      </c>
      <c r="K26" s="257">
        <v>6011.1661341853032</v>
      </c>
      <c r="L26" s="257">
        <v>387.8</v>
      </c>
      <c r="M26" s="174">
        <v>2100</v>
      </c>
      <c r="N26" s="174">
        <v>2730</v>
      </c>
      <c r="O26" s="174">
        <v>2412.4368212834879</v>
      </c>
      <c r="P26" s="174">
        <v>6340</v>
      </c>
      <c r="Q26" s="174">
        <v>2205</v>
      </c>
      <c r="R26" s="174">
        <v>3045</v>
      </c>
      <c r="S26" s="174">
        <v>2572.5112375681933</v>
      </c>
      <c r="T26" s="174">
        <v>5597.3</v>
      </c>
      <c r="U26" s="174">
        <v>2205</v>
      </c>
      <c r="V26" s="174">
        <v>3045</v>
      </c>
      <c r="W26" s="174">
        <v>2572.2321259095233</v>
      </c>
      <c r="X26" s="601">
        <v>6550.4</v>
      </c>
      <c r="Z26" s="547"/>
      <c r="AA26" s="547"/>
      <c r="AB26" s="547"/>
      <c r="AC26" s="547"/>
      <c r="AD26" s="547"/>
      <c r="AE26" s="600"/>
      <c r="AF26" s="547"/>
      <c r="AG26" s="600"/>
      <c r="AH26" s="547"/>
      <c r="AI26" s="600"/>
      <c r="AJ26" s="547"/>
      <c r="AK26" s="600"/>
      <c r="AL26" s="593"/>
      <c r="AM26" s="593"/>
      <c r="AN26" s="547"/>
      <c r="AO26" s="593"/>
      <c r="AP26" s="593"/>
      <c r="AQ26" s="593"/>
      <c r="AR26" s="547"/>
      <c r="AS26" s="593"/>
      <c r="AT26" s="593"/>
      <c r="AU26" s="593"/>
      <c r="AV26" s="547"/>
      <c r="AW26" s="593"/>
      <c r="AX26" s="547"/>
    </row>
    <row r="27" spans="2:50" ht="14.25" customHeight="1" x14ac:dyDescent="0.15">
      <c r="B27" s="572"/>
      <c r="C27" s="602" t="s">
        <v>88</v>
      </c>
      <c r="D27" s="603"/>
      <c r="E27" s="791" t="s">
        <v>115</v>
      </c>
      <c r="F27" s="792"/>
      <c r="G27" s="792"/>
      <c r="H27" s="792"/>
      <c r="I27" s="792" t="s">
        <v>384</v>
      </c>
      <c r="J27" s="792"/>
      <c r="K27" s="792"/>
      <c r="L27" s="793"/>
      <c r="Z27" s="177"/>
      <c r="AA27" s="177"/>
      <c r="AB27" s="547"/>
      <c r="AC27" s="547"/>
      <c r="AD27" s="547"/>
      <c r="AE27" s="547"/>
      <c r="AF27" s="547"/>
      <c r="AG27" s="547"/>
      <c r="AH27" s="547"/>
      <c r="AI27" s="547"/>
      <c r="AJ27" s="547"/>
      <c r="AK27" s="547"/>
      <c r="AL27" s="547"/>
      <c r="AM27" s="547"/>
      <c r="AN27" s="547"/>
      <c r="AO27" s="547"/>
      <c r="AP27" s="547"/>
      <c r="AQ27" s="547"/>
      <c r="AR27" s="547"/>
      <c r="AS27" s="547"/>
      <c r="AT27" s="547"/>
      <c r="AU27" s="547"/>
      <c r="AV27" s="547"/>
      <c r="AW27" s="547"/>
      <c r="AX27" s="547"/>
    </row>
    <row r="28" spans="2:50" x14ac:dyDescent="0.15">
      <c r="B28" s="572" t="s">
        <v>94</v>
      </c>
      <c r="C28" s="547"/>
      <c r="D28" s="576"/>
      <c r="E28" s="604" t="s">
        <v>95</v>
      </c>
      <c r="F28" s="565" t="s">
        <v>96</v>
      </c>
      <c r="G28" s="560" t="s">
        <v>97</v>
      </c>
      <c r="H28" s="565" t="s">
        <v>98</v>
      </c>
      <c r="I28" s="604" t="s">
        <v>95</v>
      </c>
      <c r="J28" s="605" t="s">
        <v>96</v>
      </c>
      <c r="K28" s="560" t="s">
        <v>97</v>
      </c>
      <c r="L28" s="605" t="s">
        <v>98</v>
      </c>
      <c r="X28" s="138"/>
      <c r="Y28" s="547"/>
      <c r="Z28" s="547"/>
      <c r="AA28" s="559"/>
      <c r="AB28" s="559"/>
      <c r="AC28" s="787"/>
      <c r="AD28" s="787"/>
      <c r="AE28" s="787"/>
      <c r="AF28" s="787"/>
      <c r="AG28" s="787"/>
      <c r="AH28" s="787"/>
      <c r="AI28" s="787"/>
      <c r="AJ28" s="787"/>
      <c r="AK28" s="547"/>
      <c r="AL28" s="547"/>
      <c r="AM28" s="547"/>
      <c r="AN28" s="547"/>
      <c r="AO28" s="547"/>
      <c r="AP28" s="547"/>
      <c r="AQ28" s="547"/>
      <c r="AR28" s="547"/>
      <c r="AS28" s="547"/>
      <c r="AT28" s="547"/>
      <c r="AU28" s="547"/>
      <c r="AV28" s="547"/>
      <c r="AW28" s="547"/>
      <c r="AX28" s="547"/>
    </row>
    <row r="29" spans="2:50" x14ac:dyDescent="0.15">
      <c r="B29" s="578"/>
      <c r="C29" s="551"/>
      <c r="D29" s="579"/>
      <c r="E29" s="569"/>
      <c r="F29" s="570"/>
      <c r="G29" s="571" t="s">
        <v>99</v>
      </c>
      <c r="H29" s="570"/>
      <c r="I29" s="569"/>
      <c r="J29" s="570"/>
      <c r="K29" s="571" t="s">
        <v>99</v>
      </c>
      <c r="L29" s="570"/>
      <c r="X29" s="138"/>
      <c r="Y29" s="547"/>
      <c r="Z29" s="547"/>
      <c r="AA29" s="547"/>
      <c r="AB29" s="547"/>
      <c r="AC29" s="560"/>
      <c r="AD29" s="560"/>
      <c r="AE29" s="560"/>
      <c r="AF29" s="560"/>
      <c r="AG29" s="560"/>
      <c r="AH29" s="560"/>
      <c r="AI29" s="560"/>
      <c r="AJ29" s="560"/>
      <c r="AK29" s="547"/>
      <c r="AL29" s="547"/>
      <c r="AM29" s="547"/>
      <c r="AN29" s="547"/>
      <c r="AO29" s="547"/>
      <c r="AP29" s="547"/>
      <c r="AQ29" s="547"/>
      <c r="AR29" s="547"/>
      <c r="AS29" s="547"/>
      <c r="AT29" s="547"/>
      <c r="AU29" s="547"/>
      <c r="AV29" s="547"/>
      <c r="AW29" s="547"/>
      <c r="AX29" s="547"/>
    </row>
    <row r="30" spans="2:50" x14ac:dyDescent="0.15">
      <c r="B30" s="572" t="s">
        <v>374</v>
      </c>
      <c r="C30" s="547">
        <v>20</v>
      </c>
      <c r="D30" s="548" t="s">
        <v>375</v>
      </c>
      <c r="E30" s="573">
        <v>1785</v>
      </c>
      <c r="F30" s="574">
        <v>2678</v>
      </c>
      <c r="G30" s="575">
        <v>2100</v>
      </c>
      <c r="H30" s="574">
        <v>113513</v>
      </c>
      <c r="I30" s="573">
        <v>1050</v>
      </c>
      <c r="J30" s="574">
        <v>1365</v>
      </c>
      <c r="K30" s="574">
        <v>1264</v>
      </c>
      <c r="L30" s="577">
        <v>113445</v>
      </c>
      <c r="V30" s="547"/>
      <c r="W30" s="547"/>
      <c r="X30" s="138"/>
      <c r="Y30" s="547"/>
      <c r="Z30" s="547"/>
      <c r="AA30" s="547"/>
      <c r="AB30" s="547"/>
      <c r="AC30" s="560"/>
      <c r="AD30" s="560"/>
      <c r="AE30" s="560"/>
      <c r="AF30" s="560"/>
      <c r="AG30" s="560"/>
      <c r="AH30" s="560"/>
      <c r="AI30" s="560"/>
      <c r="AJ30" s="560"/>
      <c r="AK30" s="547"/>
      <c r="AL30" s="547"/>
      <c r="AM30" s="547"/>
      <c r="AN30" s="547"/>
      <c r="AO30" s="547"/>
      <c r="AP30" s="547"/>
      <c r="AQ30" s="547"/>
      <c r="AR30" s="547"/>
      <c r="AS30" s="547"/>
      <c r="AT30" s="547"/>
      <c r="AU30" s="547"/>
      <c r="AV30" s="547"/>
      <c r="AW30" s="547"/>
      <c r="AX30" s="547"/>
    </row>
    <row r="31" spans="2:50" ht="13.5" x14ac:dyDescent="0.15">
      <c r="B31" s="572"/>
      <c r="C31" s="547">
        <v>21</v>
      </c>
      <c r="D31" s="547"/>
      <c r="E31" s="573">
        <v>1680</v>
      </c>
      <c r="F31" s="574">
        <v>2678</v>
      </c>
      <c r="G31" s="575">
        <v>2113</v>
      </c>
      <c r="H31" s="574">
        <v>104296</v>
      </c>
      <c r="I31" s="573">
        <v>1050</v>
      </c>
      <c r="J31" s="574">
        <v>1575</v>
      </c>
      <c r="K31" s="574">
        <v>1340</v>
      </c>
      <c r="L31" s="577">
        <v>105146</v>
      </c>
      <c r="P31" s="177"/>
      <c r="Q31" s="177"/>
      <c r="R31" s="177"/>
      <c r="S31" s="177"/>
      <c r="T31" s="177"/>
      <c r="U31" s="177"/>
      <c r="V31" s="177"/>
      <c r="W31" s="177"/>
      <c r="X31" s="253"/>
      <c r="Y31" s="547"/>
      <c r="Z31" s="547"/>
      <c r="AA31" s="560"/>
      <c r="AB31" s="547"/>
      <c r="AC31" s="575"/>
      <c r="AD31" s="575"/>
      <c r="AE31" s="575"/>
      <c r="AF31" s="575"/>
      <c r="AG31" s="575"/>
      <c r="AH31" s="575"/>
      <c r="AI31" s="575"/>
      <c r="AJ31" s="575"/>
      <c r="AK31" s="547"/>
      <c r="AL31" s="547"/>
      <c r="AM31" s="547"/>
      <c r="AN31" s="547"/>
      <c r="AO31" s="547"/>
      <c r="AP31" s="547"/>
      <c r="AQ31" s="547"/>
      <c r="AR31" s="547"/>
      <c r="AS31" s="547"/>
      <c r="AT31" s="547"/>
      <c r="AU31" s="547"/>
      <c r="AV31" s="547"/>
      <c r="AW31" s="547"/>
      <c r="AX31" s="547"/>
    </row>
    <row r="32" spans="2:50" ht="13.5" x14ac:dyDescent="0.15">
      <c r="B32" s="572"/>
      <c r="C32" s="547">
        <v>22</v>
      </c>
      <c r="D32" s="576"/>
      <c r="E32" s="574">
        <v>1680</v>
      </c>
      <c r="F32" s="574">
        <v>2310</v>
      </c>
      <c r="G32" s="574">
        <v>1963</v>
      </c>
      <c r="H32" s="574">
        <v>96949</v>
      </c>
      <c r="I32" s="574">
        <v>1050</v>
      </c>
      <c r="J32" s="574">
        <v>1523</v>
      </c>
      <c r="K32" s="574">
        <v>1294</v>
      </c>
      <c r="L32" s="577">
        <v>95159</v>
      </c>
      <c r="P32" s="177"/>
      <c r="Q32" s="177"/>
      <c r="R32" s="177"/>
      <c r="S32" s="177"/>
      <c r="T32" s="177"/>
      <c r="U32" s="177"/>
      <c r="V32" s="177"/>
      <c r="W32" s="177"/>
      <c r="X32" s="253"/>
      <c r="Y32" s="547"/>
      <c r="Z32" s="547"/>
      <c r="AA32" s="560"/>
      <c r="AB32" s="547"/>
      <c r="AC32" s="575"/>
      <c r="AD32" s="575"/>
      <c r="AE32" s="575"/>
      <c r="AF32" s="575"/>
      <c r="AG32" s="575"/>
      <c r="AH32" s="575"/>
      <c r="AI32" s="575"/>
      <c r="AJ32" s="575"/>
      <c r="AK32" s="547"/>
      <c r="AL32" s="547"/>
      <c r="AM32" s="547"/>
      <c r="AN32" s="547"/>
      <c r="AO32" s="547"/>
      <c r="AP32" s="547"/>
      <c r="AQ32" s="547"/>
      <c r="AR32" s="547"/>
      <c r="AS32" s="547"/>
      <c r="AT32" s="547"/>
      <c r="AU32" s="547"/>
      <c r="AV32" s="547"/>
      <c r="AW32" s="547"/>
      <c r="AX32" s="547"/>
    </row>
    <row r="33" spans="2:50" ht="13.5" x14ac:dyDescent="0.15">
      <c r="B33" s="572"/>
      <c r="C33" s="547">
        <v>23</v>
      </c>
      <c r="D33" s="576"/>
      <c r="E33" s="306">
        <v>1732.5</v>
      </c>
      <c r="F33" s="306">
        <v>2362.5</v>
      </c>
      <c r="G33" s="306">
        <v>2060.8280353122827</v>
      </c>
      <c r="H33" s="306">
        <v>70429.100000000006</v>
      </c>
      <c r="I33" s="306">
        <v>1050</v>
      </c>
      <c r="J33" s="306">
        <v>1470</v>
      </c>
      <c r="K33" s="306">
        <v>1317.1098404783445</v>
      </c>
      <c r="L33" s="306">
        <v>100011.8</v>
      </c>
      <c r="P33" s="177"/>
      <c r="Q33" s="177"/>
      <c r="R33" s="177"/>
      <c r="S33" s="177"/>
      <c r="T33" s="177"/>
      <c r="U33" s="177"/>
      <c r="V33" s="177"/>
      <c r="W33" s="177"/>
      <c r="X33" s="138"/>
      <c r="Y33" s="177"/>
      <c r="Z33" s="547"/>
      <c r="AA33" s="560"/>
      <c r="AB33" s="547"/>
      <c r="AC33" s="575"/>
      <c r="AD33" s="575"/>
      <c r="AE33" s="575"/>
      <c r="AF33" s="575"/>
      <c r="AG33" s="575"/>
      <c r="AH33" s="575"/>
      <c r="AI33" s="575"/>
      <c r="AJ33" s="575"/>
      <c r="AK33" s="547"/>
      <c r="AL33" s="547"/>
      <c r="AM33" s="547"/>
      <c r="AN33" s="547"/>
      <c r="AO33" s="547"/>
      <c r="AP33" s="547"/>
      <c r="AQ33" s="547"/>
      <c r="AR33" s="547"/>
      <c r="AS33" s="547"/>
      <c r="AT33" s="547"/>
      <c r="AU33" s="547"/>
      <c r="AV33" s="547"/>
      <c r="AW33" s="547"/>
      <c r="AX33" s="547"/>
    </row>
    <row r="34" spans="2:50" ht="13.5" x14ac:dyDescent="0.15">
      <c r="B34" s="578"/>
      <c r="C34" s="551">
        <v>24</v>
      </c>
      <c r="D34" s="579"/>
      <c r="E34" s="161">
        <v>1575</v>
      </c>
      <c r="F34" s="161">
        <v>2940</v>
      </c>
      <c r="G34" s="161">
        <v>1942.4862046675767</v>
      </c>
      <c r="H34" s="161">
        <v>72313.199999999983</v>
      </c>
      <c r="I34" s="161">
        <v>945</v>
      </c>
      <c r="J34" s="161">
        <v>1575</v>
      </c>
      <c r="K34" s="161">
        <v>1252.7677501223948</v>
      </c>
      <c r="L34" s="162">
        <v>91211.9</v>
      </c>
      <c r="P34" s="177"/>
      <c r="Q34" s="177"/>
      <c r="R34" s="177"/>
      <c r="S34" s="177"/>
      <c r="T34" s="177"/>
      <c r="U34" s="177"/>
      <c r="V34" s="177"/>
      <c r="W34" s="177"/>
      <c r="X34" s="138"/>
      <c r="Y34" s="177"/>
      <c r="Z34" s="547"/>
      <c r="AA34" s="560"/>
      <c r="AB34" s="547"/>
      <c r="AC34" s="575"/>
      <c r="AD34" s="575"/>
      <c r="AE34" s="575"/>
      <c r="AF34" s="575"/>
      <c r="AG34" s="575"/>
      <c r="AH34" s="575"/>
      <c r="AI34" s="575"/>
      <c r="AJ34" s="575"/>
      <c r="AK34" s="547"/>
      <c r="AL34" s="547"/>
      <c r="AM34" s="547"/>
      <c r="AN34" s="547"/>
      <c r="AO34" s="547"/>
      <c r="AP34" s="547"/>
      <c r="AQ34" s="547"/>
      <c r="AR34" s="547"/>
      <c r="AS34" s="547"/>
      <c r="AT34" s="547"/>
      <c r="AU34" s="547"/>
      <c r="AV34" s="547"/>
      <c r="AW34" s="547"/>
      <c r="AX34" s="547"/>
    </row>
    <row r="35" spans="2:50" x14ac:dyDescent="0.15">
      <c r="B35" s="154"/>
      <c r="C35" s="143">
        <v>4</v>
      </c>
      <c r="D35" s="155"/>
      <c r="E35" s="173">
        <v>1680</v>
      </c>
      <c r="F35" s="173">
        <v>2415</v>
      </c>
      <c r="G35" s="173">
        <v>1980.6479713603808</v>
      </c>
      <c r="H35" s="173">
        <v>7761.7</v>
      </c>
      <c r="I35" s="173">
        <v>1050</v>
      </c>
      <c r="J35" s="173">
        <v>1522.5</v>
      </c>
      <c r="K35" s="173">
        <v>1312.9945291726513</v>
      </c>
      <c r="L35" s="246">
        <v>9199</v>
      </c>
      <c r="Z35" s="134"/>
      <c r="AA35" s="143"/>
      <c r="AB35" s="134"/>
      <c r="AC35" s="138"/>
      <c r="AD35" s="138"/>
      <c r="AE35" s="138"/>
      <c r="AF35" s="138"/>
      <c r="AG35" s="138"/>
      <c r="AH35" s="138"/>
      <c r="AI35" s="138"/>
      <c r="AJ35" s="138"/>
      <c r="AK35" s="547"/>
      <c r="AL35" s="547"/>
      <c r="AM35" s="547"/>
      <c r="AN35" s="547"/>
      <c r="AO35" s="547"/>
      <c r="AP35" s="547"/>
      <c r="AQ35" s="547"/>
      <c r="AR35" s="547"/>
      <c r="AS35" s="547"/>
      <c r="AT35" s="547"/>
      <c r="AU35" s="547"/>
      <c r="AV35" s="547"/>
      <c r="AW35" s="547"/>
      <c r="AX35" s="547"/>
    </row>
    <row r="36" spans="2:50" x14ac:dyDescent="0.15">
      <c r="B36" s="154"/>
      <c r="C36" s="143">
        <v>5</v>
      </c>
      <c r="D36" s="155"/>
      <c r="E36" s="173">
        <v>1680</v>
      </c>
      <c r="F36" s="173">
        <v>2415</v>
      </c>
      <c r="G36" s="173">
        <v>1979.4402623612521</v>
      </c>
      <c r="H36" s="173">
        <v>7559.5</v>
      </c>
      <c r="I36" s="173">
        <v>1050</v>
      </c>
      <c r="J36" s="173">
        <v>1522.5</v>
      </c>
      <c r="K36" s="173">
        <v>1306.0050715853099</v>
      </c>
      <c r="L36" s="246">
        <v>8422.1</v>
      </c>
      <c r="Z36" s="134"/>
      <c r="AA36" s="143"/>
      <c r="AB36" s="134"/>
      <c r="AC36" s="138"/>
      <c r="AD36" s="138"/>
      <c r="AE36" s="138"/>
      <c r="AF36" s="138"/>
      <c r="AG36" s="138"/>
      <c r="AH36" s="138"/>
      <c r="AI36" s="138"/>
      <c r="AJ36" s="138"/>
      <c r="AK36" s="547"/>
      <c r="AL36" s="547"/>
      <c r="AM36" s="547"/>
      <c r="AN36" s="547"/>
      <c r="AO36" s="547"/>
      <c r="AP36" s="547"/>
      <c r="AQ36" s="547"/>
      <c r="AR36" s="547"/>
      <c r="AS36" s="547"/>
      <c r="AT36" s="547"/>
      <c r="AU36" s="547"/>
      <c r="AV36" s="547"/>
      <c r="AW36" s="547"/>
      <c r="AX36" s="547"/>
    </row>
    <row r="37" spans="2:50" x14ac:dyDescent="0.15">
      <c r="B37" s="154"/>
      <c r="C37" s="143">
        <v>6</v>
      </c>
      <c r="D37" s="155"/>
      <c r="E37" s="173">
        <v>1785</v>
      </c>
      <c r="F37" s="173">
        <v>2415</v>
      </c>
      <c r="G37" s="173">
        <v>1996.6279523716571</v>
      </c>
      <c r="H37" s="173">
        <v>6266.7</v>
      </c>
      <c r="I37" s="173">
        <v>1050</v>
      </c>
      <c r="J37" s="173">
        <v>1522.5</v>
      </c>
      <c r="K37" s="173">
        <v>1296.829538645896</v>
      </c>
      <c r="L37" s="246">
        <v>8127.5</v>
      </c>
      <c r="Z37" s="134"/>
      <c r="AA37" s="143"/>
      <c r="AB37" s="134"/>
      <c r="AC37" s="138"/>
      <c r="AD37" s="138"/>
      <c r="AE37" s="138"/>
      <c r="AF37" s="138"/>
      <c r="AG37" s="138"/>
      <c r="AH37" s="138"/>
      <c r="AI37" s="138"/>
      <c r="AJ37" s="138"/>
      <c r="AK37" s="547"/>
      <c r="AL37" s="547"/>
      <c r="AM37" s="547"/>
      <c r="AN37" s="547"/>
      <c r="AO37" s="547"/>
      <c r="AP37" s="547"/>
      <c r="AQ37" s="547"/>
      <c r="AR37" s="547"/>
      <c r="AS37" s="547"/>
      <c r="AT37" s="547"/>
      <c r="AU37" s="547"/>
      <c r="AV37" s="547"/>
      <c r="AW37" s="547"/>
      <c r="AX37" s="547"/>
    </row>
    <row r="38" spans="2:50" x14ac:dyDescent="0.15">
      <c r="B38" s="154"/>
      <c r="C38" s="143">
        <v>7</v>
      </c>
      <c r="D38" s="155"/>
      <c r="E38" s="173">
        <v>1575</v>
      </c>
      <c r="F38" s="173">
        <v>2415</v>
      </c>
      <c r="G38" s="173">
        <v>1966.9050921782703</v>
      </c>
      <c r="H38" s="173">
        <v>5895.7</v>
      </c>
      <c r="I38" s="173">
        <v>1050</v>
      </c>
      <c r="J38" s="173">
        <v>1522.5</v>
      </c>
      <c r="K38" s="173">
        <v>1306.9830453211607</v>
      </c>
      <c r="L38" s="246">
        <v>8001.1</v>
      </c>
      <c r="Z38" s="134"/>
      <c r="AA38" s="143"/>
      <c r="AB38" s="134"/>
      <c r="AC38" s="138"/>
      <c r="AD38" s="138"/>
      <c r="AE38" s="138"/>
      <c r="AF38" s="138"/>
      <c r="AG38" s="138"/>
      <c r="AH38" s="138"/>
      <c r="AI38" s="138"/>
      <c r="AJ38" s="138"/>
      <c r="AK38" s="547"/>
      <c r="AL38" s="547"/>
      <c r="AM38" s="547"/>
      <c r="AN38" s="547"/>
      <c r="AO38" s="547"/>
      <c r="AP38" s="547"/>
      <c r="AQ38" s="547"/>
      <c r="AR38" s="547"/>
      <c r="AS38" s="547"/>
      <c r="AT38" s="547"/>
      <c r="AU38" s="547"/>
      <c r="AV38" s="547"/>
      <c r="AW38" s="547"/>
      <c r="AX38" s="547"/>
    </row>
    <row r="39" spans="2:50" x14ac:dyDescent="0.15">
      <c r="B39" s="154"/>
      <c r="C39" s="143">
        <v>8</v>
      </c>
      <c r="D39" s="155"/>
      <c r="E39" s="173">
        <v>1575</v>
      </c>
      <c r="F39" s="173">
        <v>2257.5</v>
      </c>
      <c r="G39" s="173">
        <v>1895.1645097353376</v>
      </c>
      <c r="H39" s="173">
        <v>5529.2</v>
      </c>
      <c r="I39" s="173">
        <v>945</v>
      </c>
      <c r="J39" s="173">
        <v>1470</v>
      </c>
      <c r="K39" s="173">
        <v>1300.6785701221729</v>
      </c>
      <c r="L39" s="246">
        <v>7300.6</v>
      </c>
      <c r="Z39" s="134"/>
      <c r="AA39" s="143"/>
      <c r="AB39" s="134"/>
      <c r="AC39" s="138"/>
      <c r="AD39" s="138"/>
      <c r="AE39" s="138"/>
      <c r="AF39" s="138"/>
      <c r="AG39" s="138"/>
      <c r="AH39" s="138"/>
      <c r="AI39" s="138"/>
      <c r="AJ39" s="138"/>
      <c r="AK39" s="547"/>
      <c r="AL39" s="547"/>
      <c r="AM39" s="547"/>
      <c r="AN39" s="547"/>
      <c r="AO39" s="547"/>
      <c r="AP39" s="547"/>
      <c r="AQ39" s="547"/>
      <c r="AR39" s="547"/>
      <c r="AS39" s="547"/>
      <c r="AT39" s="547"/>
      <c r="AU39" s="547"/>
      <c r="AV39" s="547"/>
      <c r="AW39" s="547"/>
      <c r="AX39" s="547"/>
    </row>
    <row r="40" spans="2:50" x14ac:dyDescent="0.15">
      <c r="B40" s="154"/>
      <c r="C40" s="143">
        <v>9</v>
      </c>
      <c r="D40" s="155"/>
      <c r="E40" s="173">
        <v>1575</v>
      </c>
      <c r="F40" s="173">
        <v>2415</v>
      </c>
      <c r="G40" s="173">
        <v>1969.1443608790808</v>
      </c>
      <c r="H40" s="173">
        <v>5117.2</v>
      </c>
      <c r="I40" s="173">
        <v>1050</v>
      </c>
      <c r="J40" s="173">
        <v>1470</v>
      </c>
      <c r="K40" s="173">
        <v>1294.427343470838</v>
      </c>
      <c r="L40" s="246">
        <v>6620.2</v>
      </c>
      <c r="Z40" s="134"/>
      <c r="AA40" s="143"/>
      <c r="AB40" s="134"/>
      <c r="AC40" s="138"/>
      <c r="AD40" s="138"/>
      <c r="AE40" s="138"/>
      <c r="AF40" s="138"/>
      <c r="AG40" s="138"/>
      <c r="AH40" s="138"/>
      <c r="AI40" s="138"/>
      <c r="AJ40" s="138"/>
      <c r="AK40" s="547"/>
      <c r="AL40" s="547"/>
      <c r="AM40" s="547"/>
      <c r="AN40" s="547"/>
      <c r="AO40" s="547"/>
      <c r="AP40" s="547"/>
      <c r="AQ40" s="547"/>
      <c r="AR40" s="547"/>
      <c r="AS40" s="547"/>
      <c r="AT40" s="547"/>
      <c r="AU40" s="547"/>
      <c r="AV40" s="547"/>
      <c r="AW40" s="547"/>
      <c r="AX40" s="547"/>
    </row>
    <row r="41" spans="2:50" x14ac:dyDescent="0.15">
      <c r="B41" s="154"/>
      <c r="C41" s="143">
        <v>10</v>
      </c>
      <c r="D41" s="155"/>
      <c r="E41" s="173">
        <v>1575</v>
      </c>
      <c r="F41" s="173">
        <v>2625</v>
      </c>
      <c r="G41" s="173">
        <v>2087.137262538949</v>
      </c>
      <c r="H41" s="173">
        <v>5295.1</v>
      </c>
      <c r="I41" s="173">
        <v>1050</v>
      </c>
      <c r="J41" s="173">
        <v>1470</v>
      </c>
      <c r="K41" s="173">
        <v>1283.9394950515762</v>
      </c>
      <c r="L41" s="246">
        <v>7661.8</v>
      </c>
      <c r="Z41" s="134"/>
      <c r="AA41" s="143"/>
      <c r="AB41" s="134"/>
      <c r="AC41" s="138"/>
      <c r="AD41" s="138"/>
      <c r="AE41" s="138"/>
      <c r="AF41" s="138"/>
      <c r="AG41" s="138"/>
      <c r="AH41" s="138"/>
      <c r="AI41" s="138"/>
      <c r="AJ41" s="138"/>
      <c r="AK41" s="547"/>
      <c r="AL41" s="547"/>
      <c r="AM41" s="547"/>
      <c r="AN41" s="547"/>
      <c r="AO41" s="547"/>
      <c r="AP41" s="547"/>
      <c r="AQ41" s="547"/>
      <c r="AR41" s="547"/>
      <c r="AS41" s="547"/>
      <c r="AT41" s="547"/>
      <c r="AU41" s="547"/>
      <c r="AV41" s="547"/>
      <c r="AW41" s="547"/>
      <c r="AX41" s="547"/>
    </row>
    <row r="42" spans="2:50" x14ac:dyDescent="0.15">
      <c r="B42" s="154"/>
      <c r="C42" s="143">
        <v>11</v>
      </c>
      <c r="D42" s="155"/>
      <c r="E42" s="173">
        <v>1575</v>
      </c>
      <c r="F42" s="173">
        <v>2730</v>
      </c>
      <c r="G42" s="173">
        <v>2075.2258659217887</v>
      </c>
      <c r="H42" s="173">
        <v>5723</v>
      </c>
      <c r="I42" s="173">
        <v>1050</v>
      </c>
      <c r="J42" s="173">
        <v>1575</v>
      </c>
      <c r="K42" s="173">
        <v>1278.473963846591</v>
      </c>
      <c r="L42" s="246">
        <v>6708.7</v>
      </c>
      <c r="Z42" s="134"/>
      <c r="AA42" s="143"/>
      <c r="AB42" s="134"/>
      <c r="AC42" s="138"/>
      <c r="AD42" s="138"/>
      <c r="AE42" s="138"/>
      <c r="AF42" s="138"/>
      <c r="AG42" s="138"/>
      <c r="AH42" s="138"/>
      <c r="AI42" s="138"/>
      <c r="AJ42" s="138"/>
      <c r="AK42" s="547"/>
      <c r="AL42" s="547"/>
      <c r="AM42" s="547"/>
      <c r="AN42" s="547"/>
      <c r="AO42" s="547"/>
      <c r="AP42" s="547"/>
      <c r="AQ42" s="547"/>
      <c r="AR42" s="547"/>
      <c r="AS42" s="547"/>
      <c r="AT42" s="547"/>
      <c r="AU42" s="547"/>
      <c r="AV42" s="547"/>
      <c r="AW42" s="547"/>
      <c r="AX42" s="547"/>
    </row>
    <row r="43" spans="2:50" x14ac:dyDescent="0.15">
      <c r="B43" s="154"/>
      <c r="C43" s="143">
        <v>12</v>
      </c>
      <c r="D43" s="155"/>
      <c r="E43" s="173">
        <v>1680</v>
      </c>
      <c r="F43" s="173">
        <v>2940</v>
      </c>
      <c r="G43" s="173">
        <v>2266.0022693008359</v>
      </c>
      <c r="H43" s="173">
        <v>7562.8</v>
      </c>
      <c r="I43" s="173">
        <v>1050</v>
      </c>
      <c r="J43" s="173">
        <v>1575</v>
      </c>
      <c r="K43" s="173">
        <v>1269.3438848323938</v>
      </c>
      <c r="L43" s="246">
        <v>6819.7</v>
      </c>
      <c r="Z43" s="134"/>
      <c r="AA43" s="143"/>
      <c r="AB43" s="134"/>
      <c r="AC43" s="138"/>
      <c r="AD43" s="138"/>
      <c r="AE43" s="138"/>
      <c r="AF43" s="138"/>
      <c r="AG43" s="138"/>
      <c r="AH43" s="138"/>
      <c r="AI43" s="138"/>
      <c r="AJ43" s="138"/>
      <c r="AK43" s="547"/>
      <c r="AL43" s="547"/>
      <c r="AM43" s="547"/>
      <c r="AN43" s="547"/>
      <c r="AO43" s="547"/>
      <c r="AP43" s="547"/>
      <c r="AQ43" s="547"/>
      <c r="AR43" s="547"/>
      <c r="AS43" s="547"/>
      <c r="AT43" s="547"/>
      <c r="AU43" s="547"/>
      <c r="AV43" s="547"/>
      <c r="AW43" s="547"/>
      <c r="AX43" s="547"/>
    </row>
    <row r="44" spans="2:50" x14ac:dyDescent="0.15">
      <c r="B44" s="154" t="s">
        <v>376</v>
      </c>
      <c r="C44" s="143">
        <v>1</v>
      </c>
      <c r="D44" s="155" t="s">
        <v>377</v>
      </c>
      <c r="E44" s="173">
        <v>1890</v>
      </c>
      <c r="F44" s="173">
        <v>2625</v>
      </c>
      <c r="G44" s="173">
        <v>2293.7630403896896</v>
      </c>
      <c r="H44" s="173">
        <v>7132.8</v>
      </c>
      <c r="I44" s="173">
        <v>1050</v>
      </c>
      <c r="J44" s="173">
        <v>1575</v>
      </c>
      <c r="K44" s="173">
        <v>1297.7585245292105</v>
      </c>
      <c r="L44" s="246">
        <v>7460</v>
      </c>
      <c r="Z44" s="134"/>
      <c r="AA44" s="143"/>
      <c r="AB44" s="134"/>
      <c r="AC44" s="138"/>
      <c r="AD44" s="138"/>
      <c r="AE44" s="138"/>
      <c r="AF44" s="138"/>
      <c r="AG44" s="138"/>
      <c r="AH44" s="138"/>
      <c r="AI44" s="138"/>
      <c r="AJ44" s="138"/>
      <c r="AK44" s="547"/>
      <c r="AL44" s="547"/>
      <c r="AM44" s="547"/>
      <c r="AN44" s="547"/>
      <c r="AO44" s="547"/>
      <c r="AP44" s="547"/>
      <c r="AQ44" s="547"/>
      <c r="AR44" s="547"/>
      <c r="AS44" s="547"/>
      <c r="AT44" s="547"/>
      <c r="AU44" s="547"/>
      <c r="AV44" s="547"/>
      <c r="AW44" s="547"/>
      <c r="AX44" s="547"/>
    </row>
    <row r="45" spans="2:50" x14ac:dyDescent="0.15">
      <c r="B45" s="154"/>
      <c r="C45" s="143">
        <v>2</v>
      </c>
      <c r="D45" s="155"/>
      <c r="E45" s="173">
        <v>1890</v>
      </c>
      <c r="F45" s="173">
        <v>2730</v>
      </c>
      <c r="G45" s="173">
        <v>2306.6600701775269</v>
      </c>
      <c r="H45" s="173">
        <v>5010.5</v>
      </c>
      <c r="I45" s="173">
        <v>1050</v>
      </c>
      <c r="J45" s="173">
        <v>1575</v>
      </c>
      <c r="K45" s="173">
        <v>1302.7912996859927</v>
      </c>
      <c r="L45" s="246">
        <v>9094.9</v>
      </c>
      <c r="Z45" s="134"/>
      <c r="AA45" s="143"/>
      <c r="AB45" s="134"/>
      <c r="AC45" s="138"/>
      <c r="AD45" s="138"/>
      <c r="AE45" s="138"/>
      <c r="AF45" s="138"/>
      <c r="AG45" s="138"/>
      <c r="AH45" s="138"/>
      <c r="AI45" s="138"/>
      <c r="AJ45" s="138"/>
      <c r="AK45" s="547"/>
      <c r="AL45" s="547"/>
      <c r="AM45" s="547"/>
      <c r="AN45" s="547"/>
      <c r="AO45" s="547"/>
      <c r="AP45" s="547"/>
      <c r="AQ45" s="547"/>
      <c r="AR45" s="547"/>
      <c r="AS45" s="547"/>
      <c r="AT45" s="547"/>
      <c r="AU45" s="547"/>
      <c r="AV45" s="547"/>
      <c r="AW45" s="547"/>
      <c r="AX45" s="547"/>
    </row>
    <row r="46" spans="2:50" x14ac:dyDescent="0.15">
      <c r="B46" s="154"/>
      <c r="C46" s="143">
        <v>3</v>
      </c>
      <c r="D46" s="155"/>
      <c r="E46" s="173">
        <v>1890</v>
      </c>
      <c r="F46" s="173">
        <v>2730</v>
      </c>
      <c r="G46" s="173">
        <v>2298.5410493077484</v>
      </c>
      <c r="H46" s="173">
        <v>4498.8999999999996</v>
      </c>
      <c r="I46" s="173">
        <v>1050</v>
      </c>
      <c r="J46" s="173">
        <v>1575</v>
      </c>
      <c r="K46" s="173">
        <v>1310.2472220378359</v>
      </c>
      <c r="L46" s="246">
        <v>8816.2000000000007</v>
      </c>
      <c r="Z46" s="134"/>
      <c r="AA46" s="143"/>
      <c r="AB46" s="134"/>
      <c r="AC46" s="138"/>
      <c r="AD46" s="138"/>
      <c r="AE46" s="138"/>
      <c r="AF46" s="138"/>
      <c r="AG46" s="138"/>
      <c r="AH46" s="138"/>
      <c r="AI46" s="138"/>
      <c r="AJ46" s="138"/>
      <c r="AK46" s="547"/>
      <c r="AL46" s="547"/>
      <c r="AM46" s="547"/>
      <c r="AN46" s="547"/>
      <c r="AO46" s="547"/>
      <c r="AP46" s="547"/>
      <c r="AQ46" s="547"/>
      <c r="AR46" s="547"/>
      <c r="AS46" s="547"/>
      <c r="AT46" s="547"/>
      <c r="AU46" s="547"/>
      <c r="AV46" s="547"/>
      <c r="AW46" s="547"/>
      <c r="AX46" s="547"/>
    </row>
    <row r="47" spans="2:50" x14ac:dyDescent="0.15">
      <c r="B47" s="149"/>
      <c r="C47" s="153">
        <v>4</v>
      </c>
      <c r="D47" s="160"/>
      <c r="E47" s="174">
        <v>1890</v>
      </c>
      <c r="F47" s="174">
        <v>2730</v>
      </c>
      <c r="G47" s="174">
        <v>2316.043476780027</v>
      </c>
      <c r="H47" s="174">
        <v>7881.3</v>
      </c>
      <c r="I47" s="174">
        <v>1050</v>
      </c>
      <c r="J47" s="174">
        <v>1575</v>
      </c>
      <c r="K47" s="174">
        <v>1325.1367044623278</v>
      </c>
      <c r="L47" s="601">
        <v>8957.2000000000007</v>
      </c>
      <c r="Z47" s="134"/>
      <c r="AA47" s="143"/>
      <c r="AB47" s="134"/>
      <c r="AC47" s="138"/>
      <c r="AD47" s="138"/>
      <c r="AE47" s="138"/>
      <c r="AF47" s="138"/>
      <c r="AG47" s="138"/>
      <c r="AH47" s="138"/>
      <c r="AI47" s="138"/>
      <c r="AJ47" s="138"/>
      <c r="AK47" s="547"/>
      <c r="AL47" s="547"/>
      <c r="AM47" s="547"/>
      <c r="AN47" s="547"/>
      <c r="AO47" s="547"/>
      <c r="AP47" s="547"/>
      <c r="AQ47" s="547"/>
      <c r="AR47" s="547"/>
      <c r="AS47" s="547"/>
      <c r="AT47" s="547"/>
      <c r="AU47" s="547"/>
      <c r="AV47" s="547"/>
      <c r="AW47" s="547"/>
      <c r="AX47" s="547"/>
    </row>
    <row r="48" spans="2:50" x14ac:dyDescent="0.15">
      <c r="Z48" s="547"/>
      <c r="AA48" s="547"/>
      <c r="AB48" s="547"/>
      <c r="AC48" s="593"/>
      <c r="AD48" s="593"/>
      <c r="AE48" s="547"/>
      <c r="AF48" s="593"/>
      <c r="AG48" s="593"/>
      <c r="AH48" s="593"/>
      <c r="AI48" s="547"/>
      <c r="AJ48" s="593"/>
      <c r="AK48" s="547"/>
      <c r="AL48" s="547"/>
      <c r="AM48" s="547"/>
      <c r="AN48" s="547"/>
      <c r="AO48" s="547"/>
      <c r="AP48" s="547"/>
      <c r="AQ48" s="547"/>
      <c r="AR48" s="547"/>
      <c r="AS48" s="547"/>
      <c r="AT48" s="547"/>
      <c r="AU48" s="547"/>
      <c r="AV48" s="547"/>
      <c r="AW48" s="547"/>
      <c r="AX48" s="547"/>
    </row>
    <row r="49" spans="5:50" x14ac:dyDescent="0.15">
      <c r="Z49" s="547"/>
      <c r="AA49" s="547"/>
      <c r="AB49" s="547"/>
      <c r="AC49" s="547"/>
      <c r="AD49" s="547"/>
      <c r="AE49" s="547"/>
      <c r="AF49" s="547"/>
      <c r="AG49" s="547"/>
      <c r="AH49" s="547"/>
      <c r="AI49" s="547"/>
      <c r="AJ49" s="547"/>
      <c r="AK49" s="547"/>
      <c r="AL49" s="547"/>
      <c r="AM49" s="547"/>
      <c r="AN49" s="547"/>
      <c r="AO49" s="547"/>
      <c r="AP49" s="547"/>
      <c r="AQ49" s="547"/>
      <c r="AR49" s="547"/>
      <c r="AS49" s="547"/>
      <c r="AT49" s="547"/>
      <c r="AU49" s="547"/>
      <c r="AV49" s="547"/>
      <c r="AW49" s="547"/>
      <c r="AX49" s="547"/>
    </row>
    <row r="50" spans="5:50" x14ac:dyDescent="0.15">
      <c r="Z50" s="547"/>
      <c r="AA50" s="547"/>
      <c r="AB50" s="547"/>
      <c r="AC50" s="547"/>
      <c r="AD50" s="547"/>
      <c r="AE50" s="547"/>
      <c r="AF50" s="547"/>
      <c r="AG50" s="547"/>
      <c r="AH50" s="547"/>
      <c r="AI50" s="547"/>
      <c r="AJ50" s="547"/>
      <c r="AK50" s="547"/>
      <c r="AL50" s="547"/>
      <c r="AM50" s="547"/>
      <c r="AN50" s="547"/>
      <c r="AO50" s="547"/>
      <c r="AP50" s="547"/>
      <c r="AQ50" s="547"/>
      <c r="AR50" s="547"/>
      <c r="AS50" s="547"/>
      <c r="AT50" s="547"/>
      <c r="AU50" s="547"/>
      <c r="AV50" s="547"/>
      <c r="AW50" s="547"/>
      <c r="AX50" s="547"/>
    </row>
    <row r="51" spans="5:50" x14ac:dyDescent="0.15">
      <c r="Z51" s="547"/>
      <c r="AA51" s="547"/>
      <c r="AB51" s="547"/>
      <c r="AC51" s="547"/>
      <c r="AD51" s="547"/>
      <c r="AE51" s="547"/>
      <c r="AF51" s="547"/>
      <c r="AG51" s="547"/>
      <c r="AH51" s="547"/>
      <c r="AI51" s="547"/>
      <c r="AJ51" s="547"/>
      <c r="AK51" s="547"/>
      <c r="AL51" s="547"/>
      <c r="AM51" s="547"/>
      <c r="AN51" s="547"/>
      <c r="AO51" s="547"/>
      <c r="AP51" s="547"/>
      <c r="AQ51" s="547"/>
      <c r="AR51" s="547"/>
      <c r="AS51" s="547"/>
      <c r="AT51" s="547"/>
      <c r="AU51" s="547"/>
      <c r="AV51" s="547"/>
      <c r="AW51" s="547"/>
      <c r="AX51" s="547"/>
    </row>
    <row r="52" spans="5:50" x14ac:dyDescent="0.15">
      <c r="E52" s="592"/>
      <c r="F52" s="592"/>
      <c r="G52" s="592"/>
      <c r="H52" s="592"/>
      <c r="Z52" s="547"/>
      <c r="AA52" s="547"/>
      <c r="AB52" s="547"/>
      <c r="AC52" s="547"/>
      <c r="AD52" s="547"/>
      <c r="AE52" s="547"/>
      <c r="AF52" s="547"/>
      <c r="AG52" s="547"/>
      <c r="AH52" s="547"/>
      <c r="AI52" s="547"/>
      <c r="AJ52" s="547"/>
      <c r="AK52" s="547"/>
      <c r="AL52" s="547"/>
      <c r="AM52" s="547"/>
      <c r="AN52" s="547"/>
      <c r="AO52" s="547"/>
      <c r="AP52" s="547"/>
      <c r="AQ52" s="547"/>
      <c r="AR52" s="547"/>
      <c r="AS52" s="547"/>
      <c r="AT52" s="547"/>
      <c r="AU52" s="547"/>
      <c r="AV52" s="547"/>
      <c r="AW52" s="547"/>
      <c r="AX52" s="547"/>
    </row>
    <row r="53" spans="5:50" x14ac:dyDescent="0.15">
      <c r="Z53" s="547"/>
      <c r="AA53" s="547"/>
      <c r="AB53" s="547"/>
      <c r="AC53" s="547"/>
      <c r="AD53" s="547"/>
      <c r="AE53" s="547"/>
      <c r="AF53" s="547"/>
      <c r="AG53" s="547"/>
      <c r="AH53" s="547"/>
      <c r="AI53" s="547"/>
      <c r="AJ53" s="547"/>
      <c r="AK53" s="547"/>
      <c r="AL53" s="547"/>
      <c r="AM53" s="547"/>
      <c r="AN53" s="547"/>
      <c r="AO53" s="547"/>
      <c r="AP53" s="547"/>
      <c r="AQ53" s="547"/>
      <c r="AR53" s="547"/>
      <c r="AS53" s="547"/>
      <c r="AT53" s="547"/>
      <c r="AU53" s="547"/>
      <c r="AV53" s="547"/>
      <c r="AW53" s="547"/>
      <c r="AX53" s="547"/>
    </row>
    <row r="54" spans="5:50" x14ac:dyDescent="0.15">
      <c r="Z54" s="547"/>
      <c r="AA54" s="547"/>
      <c r="AB54" s="547"/>
      <c r="AC54" s="547"/>
      <c r="AD54" s="547"/>
      <c r="AE54" s="547"/>
      <c r="AF54" s="547"/>
      <c r="AG54" s="547"/>
      <c r="AH54" s="547"/>
      <c r="AI54" s="547"/>
      <c r="AJ54" s="547"/>
      <c r="AK54" s="547"/>
      <c r="AL54" s="547"/>
      <c r="AM54" s="547"/>
      <c r="AN54" s="547"/>
      <c r="AO54" s="547"/>
      <c r="AP54" s="547"/>
      <c r="AQ54" s="547"/>
      <c r="AR54" s="547"/>
      <c r="AS54" s="547"/>
      <c r="AT54" s="547"/>
      <c r="AU54" s="547"/>
      <c r="AV54" s="547"/>
      <c r="AW54" s="547"/>
      <c r="AX54" s="547"/>
    </row>
    <row r="55" spans="5:50" x14ac:dyDescent="0.15">
      <c r="Z55" s="547"/>
      <c r="AA55" s="547"/>
      <c r="AB55" s="547"/>
      <c r="AC55" s="547"/>
      <c r="AD55" s="547"/>
      <c r="AE55" s="547"/>
      <c r="AF55" s="547"/>
      <c r="AG55" s="547"/>
      <c r="AH55" s="547"/>
      <c r="AI55" s="547"/>
      <c r="AJ55" s="547"/>
      <c r="AK55" s="547"/>
      <c r="AL55" s="547"/>
      <c r="AM55" s="547"/>
      <c r="AN55" s="547"/>
      <c r="AO55" s="547"/>
      <c r="AP55" s="547"/>
      <c r="AQ55" s="547"/>
      <c r="AR55" s="547"/>
      <c r="AS55" s="547"/>
      <c r="AT55" s="547"/>
      <c r="AU55" s="547"/>
      <c r="AV55" s="547"/>
      <c r="AW55" s="547"/>
      <c r="AX55" s="547"/>
    </row>
  </sheetData>
  <mergeCells count="4">
    <mergeCell ref="E27:H27"/>
    <mergeCell ref="I27:L27"/>
    <mergeCell ref="AC28:AF28"/>
    <mergeCell ref="AG28:AJ28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Z1" s="135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77"/>
      <c r="AY1" s="177"/>
      <c r="AZ1" s="177"/>
    </row>
    <row r="2" spans="1:52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Z2" s="135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77"/>
      <c r="AY2" s="177"/>
      <c r="AZ2" s="177"/>
    </row>
    <row r="3" spans="1:52" ht="12" customHeight="1" x14ac:dyDescent="0.15">
      <c r="A3" s="135"/>
      <c r="B3" s="135" t="s">
        <v>385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Z3" s="135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77"/>
      <c r="AY3" s="177"/>
      <c r="AZ3" s="177"/>
    </row>
    <row r="4" spans="1:52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7" t="s">
        <v>226</v>
      </c>
      <c r="Z4" s="135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77"/>
      <c r="AY4" s="177"/>
      <c r="AZ4" s="177"/>
    </row>
    <row r="5" spans="1:52" ht="6" customHeight="1" x14ac:dyDescent="0.15">
      <c r="A5" s="135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O5" s="135"/>
      <c r="P5" s="135"/>
      <c r="Q5" s="150"/>
      <c r="R5" s="134"/>
      <c r="S5" s="135"/>
      <c r="T5" s="135"/>
      <c r="U5" s="135"/>
      <c r="V5" s="135"/>
      <c r="W5" s="135"/>
      <c r="X5" s="135"/>
      <c r="Z5" s="135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77"/>
      <c r="AY5" s="177"/>
      <c r="AZ5" s="177"/>
    </row>
    <row r="6" spans="1:52" ht="12" customHeight="1" x14ac:dyDescent="0.15">
      <c r="A6" s="135"/>
      <c r="B6" s="183"/>
      <c r="C6" s="553" t="s">
        <v>88</v>
      </c>
      <c r="D6" s="554"/>
      <c r="E6" s="766" t="s">
        <v>89</v>
      </c>
      <c r="F6" s="767"/>
      <c r="G6" s="767"/>
      <c r="H6" s="768"/>
      <c r="I6" s="766" t="s">
        <v>90</v>
      </c>
      <c r="J6" s="767"/>
      <c r="K6" s="767"/>
      <c r="L6" s="768"/>
      <c r="M6" s="766" t="s">
        <v>91</v>
      </c>
      <c r="N6" s="767"/>
      <c r="O6" s="767"/>
      <c r="P6" s="768"/>
      <c r="Q6" s="766" t="s">
        <v>93</v>
      </c>
      <c r="R6" s="767"/>
      <c r="S6" s="767"/>
      <c r="T6" s="768"/>
      <c r="U6" s="766" t="s">
        <v>104</v>
      </c>
      <c r="V6" s="767"/>
      <c r="W6" s="767"/>
      <c r="X6" s="768"/>
      <c r="Z6" s="135"/>
      <c r="AA6" s="176"/>
      <c r="AB6" s="559"/>
      <c r="AC6" s="55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77"/>
      <c r="AY6" s="177"/>
      <c r="AZ6" s="177"/>
    </row>
    <row r="7" spans="1:52" ht="12" customHeight="1" x14ac:dyDescent="0.15">
      <c r="A7" s="135"/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5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77"/>
      <c r="AY7" s="177"/>
      <c r="AZ7" s="177"/>
    </row>
    <row r="8" spans="1:52" ht="12" customHeight="1" x14ac:dyDescent="0.15">
      <c r="A8" s="135"/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5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77"/>
      <c r="AY8" s="177"/>
      <c r="AZ8" s="177"/>
    </row>
    <row r="9" spans="1:52" ht="12" customHeight="1" x14ac:dyDescent="0.15">
      <c r="A9" s="179"/>
      <c r="B9" s="200" t="s">
        <v>386</v>
      </c>
      <c r="C9" s="186">
        <v>21</v>
      </c>
      <c r="D9" s="176" t="s">
        <v>387</v>
      </c>
      <c r="E9" s="200">
        <v>1208</v>
      </c>
      <c r="F9" s="201">
        <v>2310</v>
      </c>
      <c r="G9" s="176">
        <v>1693</v>
      </c>
      <c r="H9" s="201">
        <v>118578</v>
      </c>
      <c r="I9" s="200">
        <v>1029</v>
      </c>
      <c r="J9" s="201">
        <v>1418</v>
      </c>
      <c r="K9" s="176">
        <v>1233</v>
      </c>
      <c r="L9" s="201">
        <v>94888</v>
      </c>
      <c r="M9" s="200">
        <v>788</v>
      </c>
      <c r="N9" s="201">
        <v>1260</v>
      </c>
      <c r="O9" s="176">
        <v>951</v>
      </c>
      <c r="P9" s="201">
        <v>34617</v>
      </c>
      <c r="Q9" s="200">
        <v>3045</v>
      </c>
      <c r="R9" s="201">
        <v>4200</v>
      </c>
      <c r="S9" s="176">
        <v>3468</v>
      </c>
      <c r="T9" s="201">
        <v>39862</v>
      </c>
      <c r="U9" s="200">
        <v>2100</v>
      </c>
      <c r="V9" s="201">
        <v>3045</v>
      </c>
      <c r="W9" s="176">
        <v>2552</v>
      </c>
      <c r="X9" s="201">
        <v>68951</v>
      </c>
      <c r="Y9" s="177"/>
      <c r="Z9" s="179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7"/>
      <c r="AY9" s="177"/>
      <c r="AZ9" s="177"/>
    </row>
    <row r="10" spans="1:52" ht="12" customHeight="1" x14ac:dyDescent="0.15">
      <c r="A10" s="179"/>
      <c r="B10" s="200"/>
      <c r="C10" s="186">
        <v>22</v>
      </c>
      <c r="D10" s="202"/>
      <c r="E10" s="201">
        <v>1208</v>
      </c>
      <c r="F10" s="201">
        <v>2205</v>
      </c>
      <c r="G10" s="201">
        <v>1712</v>
      </c>
      <c r="H10" s="201">
        <v>129169</v>
      </c>
      <c r="I10" s="201">
        <v>945</v>
      </c>
      <c r="J10" s="201">
        <v>1365</v>
      </c>
      <c r="K10" s="201">
        <v>1152</v>
      </c>
      <c r="L10" s="201">
        <v>82567</v>
      </c>
      <c r="M10" s="201">
        <v>767</v>
      </c>
      <c r="N10" s="201">
        <v>1260</v>
      </c>
      <c r="O10" s="201">
        <v>816</v>
      </c>
      <c r="P10" s="201">
        <v>40144</v>
      </c>
      <c r="Q10" s="201">
        <v>2940</v>
      </c>
      <c r="R10" s="201">
        <v>4200</v>
      </c>
      <c r="S10" s="201">
        <v>3401</v>
      </c>
      <c r="T10" s="201">
        <v>58846</v>
      </c>
      <c r="U10" s="201">
        <v>2205</v>
      </c>
      <c r="V10" s="201">
        <v>2993</v>
      </c>
      <c r="W10" s="201">
        <v>2526</v>
      </c>
      <c r="X10" s="202">
        <v>65238</v>
      </c>
      <c r="Y10" s="177"/>
      <c r="Z10" s="179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7"/>
      <c r="AY10" s="177"/>
      <c r="AZ10" s="177"/>
    </row>
    <row r="11" spans="1:52" ht="12" customHeight="1" x14ac:dyDescent="0.15">
      <c r="A11" s="179"/>
      <c r="B11" s="200"/>
      <c r="C11" s="186">
        <v>23</v>
      </c>
      <c r="D11" s="202"/>
      <c r="E11" s="306">
        <v>1155</v>
      </c>
      <c r="F11" s="306">
        <v>1995</v>
      </c>
      <c r="G11" s="306">
        <v>1539.2561981722797</v>
      </c>
      <c r="H11" s="306">
        <v>145733</v>
      </c>
      <c r="I11" s="306">
        <v>945</v>
      </c>
      <c r="J11" s="306">
        <v>1365</v>
      </c>
      <c r="K11" s="306">
        <v>1097.4188786565549</v>
      </c>
      <c r="L11" s="306">
        <v>91118</v>
      </c>
      <c r="M11" s="306">
        <v>735</v>
      </c>
      <c r="N11" s="306">
        <v>1050</v>
      </c>
      <c r="O11" s="306">
        <v>825.70619754980601</v>
      </c>
      <c r="P11" s="306">
        <v>98307.8</v>
      </c>
      <c r="Q11" s="306">
        <v>3150</v>
      </c>
      <c r="R11" s="306">
        <v>4042.5</v>
      </c>
      <c r="S11" s="306">
        <v>3500.3097138991443</v>
      </c>
      <c r="T11" s="306">
        <v>79701.000000000015</v>
      </c>
      <c r="U11" s="306">
        <v>2100</v>
      </c>
      <c r="V11" s="306">
        <v>2992.5</v>
      </c>
      <c r="W11" s="306">
        <v>2431.251441537961</v>
      </c>
      <c r="X11" s="335">
        <v>44545.2</v>
      </c>
      <c r="Y11" s="177"/>
      <c r="Z11" s="179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7"/>
      <c r="AY11" s="177"/>
      <c r="AZ11" s="177"/>
    </row>
    <row r="12" spans="1:52" ht="12" customHeight="1" x14ac:dyDescent="0.15">
      <c r="A12" s="179"/>
      <c r="B12" s="195"/>
      <c r="C12" s="198">
        <v>24</v>
      </c>
      <c r="D12" s="204"/>
      <c r="E12" s="161">
        <v>997.5</v>
      </c>
      <c r="F12" s="161">
        <v>2089.5</v>
      </c>
      <c r="G12" s="162">
        <v>1350.6881384768797</v>
      </c>
      <c r="H12" s="161">
        <v>131463.1</v>
      </c>
      <c r="I12" s="161">
        <v>871.5</v>
      </c>
      <c r="J12" s="161">
        <v>1279.95</v>
      </c>
      <c r="K12" s="161">
        <v>941.72472460571578</v>
      </c>
      <c r="L12" s="161">
        <v>88308.800000000003</v>
      </c>
      <c r="M12" s="161">
        <v>735</v>
      </c>
      <c r="N12" s="161">
        <v>1260</v>
      </c>
      <c r="O12" s="161">
        <v>748.01131852220919</v>
      </c>
      <c r="P12" s="161">
        <v>77075.5</v>
      </c>
      <c r="Q12" s="161">
        <v>2940</v>
      </c>
      <c r="R12" s="161">
        <v>4281.9000000000005</v>
      </c>
      <c r="S12" s="161">
        <v>3272.2565569547664</v>
      </c>
      <c r="T12" s="161">
        <v>103310.50000000001</v>
      </c>
      <c r="U12" s="161">
        <v>1856.4</v>
      </c>
      <c r="V12" s="161">
        <v>3045</v>
      </c>
      <c r="W12" s="161">
        <v>2291.1764167617844</v>
      </c>
      <c r="X12" s="162">
        <v>71303.5</v>
      </c>
      <c r="Y12" s="177"/>
      <c r="Z12" s="179"/>
      <c r="AA12" s="176"/>
      <c r="AB12" s="186"/>
      <c r="AC12" s="176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177"/>
      <c r="AY12" s="177"/>
      <c r="AZ12" s="177"/>
    </row>
    <row r="13" spans="1:52" ht="12" customHeight="1" x14ac:dyDescent="0.15">
      <c r="A13" s="179"/>
      <c r="B13" s="154"/>
      <c r="C13" s="143">
        <v>4</v>
      </c>
      <c r="D13" s="155"/>
      <c r="E13" s="201">
        <v>1050</v>
      </c>
      <c r="F13" s="201">
        <v>1470</v>
      </c>
      <c r="G13" s="201">
        <v>1238.8676141233727</v>
      </c>
      <c r="H13" s="201">
        <v>9839.4</v>
      </c>
      <c r="I13" s="201">
        <v>892.5</v>
      </c>
      <c r="J13" s="201">
        <v>1155</v>
      </c>
      <c r="K13" s="201">
        <v>1015.1646720919099</v>
      </c>
      <c r="L13" s="201">
        <v>8849.5</v>
      </c>
      <c r="M13" s="250">
        <v>840</v>
      </c>
      <c r="N13" s="250">
        <v>945</v>
      </c>
      <c r="O13" s="250">
        <v>866.19563716691937</v>
      </c>
      <c r="P13" s="201">
        <v>6863.4</v>
      </c>
      <c r="Q13" s="201">
        <v>3150</v>
      </c>
      <c r="R13" s="201">
        <v>3885</v>
      </c>
      <c r="S13" s="201">
        <v>3362.5040499565284</v>
      </c>
      <c r="T13" s="201">
        <v>13497.4</v>
      </c>
      <c r="U13" s="201">
        <v>1995</v>
      </c>
      <c r="V13" s="201">
        <v>2625</v>
      </c>
      <c r="W13" s="201">
        <v>2350.2278799195642</v>
      </c>
      <c r="X13" s="202">
        <v>5187.5</v>
      </c>
      <c r="Y13" s="177"/>
      <c r="Z13" s="179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81"/>
      <c r="AM13" s="181"/>
      <c r="AN13" s="181"/>
      <c r="AO13" s="176"/>
      <c r="AP13" s="176"/>
      <c r="AQ13" s="176"/>
      <c r="AR13" s="176"/>
      <c r="AS13" s="176"/>
      <c r="AT13" s="176"/>
      <c r="AU13" s="176"/>
      <c r="AV13" s="176"/>
      <c r="AW13" s="176"/>
      <c r="AX13" s="177"/>
      <c r="AY13" s="177"/>
      <c r="AZ13" s="177"/>
    </row>
    <row r="14" spans="1:52" ht="12" customHeight="1" x14ac:dyDescent="0.15">
      <c r="A14" s="179"/>
      <c r="B14" s="154"/>
      <c r="C14" s="143">
        <v>5</v>
      </c>
      <c r="D14" s="155"/>
      <c r="E14" s="201">
        <v>1050</v>
      </c>
      <c r="F14" s="201">
        <v>1470</v>
      </c>
      <c r="G14" s="201">
        <v>1207.8461562460996</v>
      </c>
      <c r="H14" s="202">
        <v>14586.7</v>
      </c>
      <c r="I14" s="201">
        <v>892.5</v>
      </c>
      <c r="J14" s="201">
        <v>1155</v>
      </c>
      <c r="K14" s="201">
        <v>997.56408300274654</v>
      </c>
      <c r="L14" s="201">
        <v>6626.9</v>
      </c>
      <c r="M14" s="250">
        <v>840</v>
      </c>
      <c r="N14" s="250">
        <v>1071</v>
      </c>
      <c r="O14" s="209">
        <v>899.85492601948749</v>
      </c>
      <c r="P14" s="201">
        <v>5942.1</v>
      </c>
      <c r="Q14" s="201">
        <v>3150</v>
      </c>
      <c r="R14" s="201">
        <v>3885</v>
      </c>
      <c r="S14" s="201">
        <v>3429.549374326888</v>
      </c>
      <c r="T14" s="201">
        <v>10635.4</v>
      </c>
      <c r="U14" s="201">
        <v>2047.5</v>
      </c>
      <c r="V14" s="201">
        <v>2625</v>
      </c>
      <c r="W14" s="201">
        <v>2373.2530534351167</v>
      </c>
      <c r="X14" s="202">
        <v>7932.8</v>
      </c>
      <c r="Y14" s="177"/>
      <c r="Z14" s="179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81"/>
      <c r="AM14" s="181"/>
      <c r="AN14" s="181"/>
      <c r="AO14" s="176"/>
      <c r="AP14" s="176"/>
      <c r="AQ14" s="176"/>
      <c r="AR14" s="176"/>
      <c r="AS14" s="176"/>
      <c r="AT14" s="176"/>
      <c r="AU14" s="176"/>
      <c r="AV14" s="176"/>
      <c r="AW14" s="176"/>
      <c r="AX14" s="177"/>
      <c r="AY14" s="177"/>
      <c r="AZ14" s="177"/>
    </row>
    <row r="15" spans="1:52" ht="12" customHeight="1" x14ac:dyDescent="0.15">
      <c r="A15" s="179"/>
      <c r="B15" s="154"/>
      <c r="C15" s="143">
        <v>6</v>
      </c>
      <c r="D15" s="155"/>
      <c r="E15" s="201">
        <v>997.5</v>
      </c>
      <c r="F15" s="201">
        <v>1470</v>
      </c>
      <c r="G15" s="201">
        <v>1123.329595612822</v>
      </c>
      <c r="H15" s="201">
        <v>8893.7000000000007</v>
      </c>
      <c r="I15" s="201">
        <v>871.5</v>
      </c>
      <c r="J15" s="201">
        <v>1155</v>
      </c>
      <c r="K15" s="201">
        <v>972.71135571367211</v>
      </c>
      <c r="L15" s="201">
        <v>5859.6</v>
      </c>
      <c r="M15" s="250">
        <v>892.5</v>
      </c>
      <c r="N15" s="250">
        <v>1260</v>
      </c>
      <c r="O15" s="250">
        <v>972.70954356846494</v>
      </c>
      <c r="P15" s="201">
        <v>4278.8999999999996</v>
      </c>
      <c r="Q15" s="201">
        <v>3150</v>
      </c>
      <c r="R15" s="201">
        <v>3990</v>
      </c>
      <c r="S15" s="201">
        <v>3493.0163950292263</v>
      </c>
      <c r="T15" s="201">
        <v>12616.1</v>
      </c>
      <c r="U15" s="201">
        <v>2100</v>
      </c>
      <c r="V15" s="201">
        <v>2724.75</v>
      </c>
      <c r="W15" s="201">
        <v>2414.1062714760146</v>
      </c>
      <c r="X15" s="202">
        <v>7632.2</v>
      </c>
      <c r="Y15" s="177"/>
      <c r="Z15" s="179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81"/>
      <c r="AM15" s="181"/>
      <c r="AN15" s="181"/>
      <c r="AO15" s="176"/>
      <c r="AP15" s="176"/>
      <c r="AQ15" s="176"/>
      <c r="AR15" s="176"/>
      <c r="AS15" s="176"/>
      <c r="AT15" s="176"/>
      <c r="AU15" s="176"/>
      <c r="AV15" s="176"/>
      <c r="AW15" s="176"/>
      <c r="AX15" s="177"/>
      <c r="AY15" s="177"/>
      <c r="AZ15" s="177"/>
    </row>
    <row r="16" spans="1:52" ht="12" customHeight="1" x14ac:dyDescent="0.15">
      <c r="A16" s="179"/>
      <c r="B16" s="154"/>
      <c r="C16" s="143">
        <v>7</v>
      </c>
      <c r="D16" s="155"/>
      <c r="E16" s="201">
        <v>997.5</v>
      </c>
      <c r="F16" s="201">
        <v>1470</v>
      </c>
      <c r="G16" s="201">
        <v>1193.1100187265922</v>
      </c>
      <c r="H16" s="201">
        <v>8072.3</v>
      </c>
      <c r="I16" s="201">
        <v>892.5</v>
      </c>
      <c r="J16" s="201">
        <v>1155</v>
      </c>
      <c r="K16" s="201">
        <v>991.78306524523509</v>
      </c>
      <c r="L16" s="201">
        <v>7236.9</v>
      </c>
      <c r="M16" s="250">
        <v>892.5</v>
      </c>
      <c r="N16" s="250">
        <v>1260</v>
      </c>
      <c r="O16" s="250">
        <v>1016.3105229180115</v>
      </c>
      <c r="P16" s="201">
        <v>3025.9</v>
      </c>
      <c r="Q16" s="201">
        <v>3150</v>
      </c>
      <c r="R16" s="201">
        <v>4042.5</v>
      </c>
      <c r="S16" s="201">
        <v>3519.0282986508078</v>
      </c>
      <c r="T16" s="201">
        <v>11259.6</v>
      </c>
      <c r="U16" s="201">
        <v>2310</v>
      </c>
      <c r="V16" s="201">
        <v>2730</v>
      </c>
      <c r="W16" s="201">
        <v>2485.6917247169345</v>
      </c>
      <c r="X16" s="202">
        <v>8751.7999999999993</v>
      </c>
      <c r="Y16" s="177"/>
      <c r="Z16" s="179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81"/>
      <c r="AM16" s="181"/>
      <c r="AN16" s="181"/>
      <c r="AO16" s="176"/>
      <c r="AP16" s="176"/>
      <c r="AQ16" s="176"/>
      <c r="AR16" s="176"/>
      <c r="AS16" s="176"/>
      <c r="AT16" s="176"/>
      <c r="AU16" s="176"/>
      <c r="AV16" s="176"/>
      <c r="AW16" s="176"/>
      <c r="AX16" s="177"/>
      <c r="AY16" s="177"/>
      <c r="AZ16" s="177"/>
    </row>
    <row r="17" spans="1:52" ht="12" customHeight="1" x14ac:dyDescent="0.15">
      <c r="A17" s="179"/>
      <c r="B17" s="154"/>
      <c r="C17" s="143">
        <v>8</v>
      </c>
      <c r="D17" s="155"/>
      <c r="E17" s="201">
        <v>1050</v>
      </c>
      <c r="F17" s="201">
        <v>1522.5</v>
      </c>
      <c r="G17" s="201">
        <v>1294.3690219868292</v>
      </c>
      <c r="H17" s="201">
        <v>9692.7000000000007</v>
      </c>
      <c r="I17" s="201">
        <v>892.5</v>
      </c>
      <c r="J17" s="201">
        <v>1260</v>
      </c>
      <c r="K17" s="201">
        <v>983.24064240664086</v>
      </c>
      <c r="L17" s="201">
        <v>15679.3</v>
      </c>
      <c r="M17" s="250">
        <v>840</v>
      </c>
      <c r="N17" s="250">
        <v>1239</v>
      </c>
      <c r="O17" s="250">
        <v>876.97644879597772</v>
      </c>
      <c r="P17" s="201">
        <v>5992.7</v>
      </c>
      <c r="Q17" s="201">
        <v>3150</v>
      </c>
      <c r="R17" s="201">
        <v>4042.5</v>
      </c>
      <c r="S17" s="201">
        <v>3462.6235571182178</v>
      </c>
      <c r="T17" s="201">
        <v>6822.6</v>
      </c>
      <c r="U17" s="201">
        <v>2047.5</v>
      </c>
      <c r="V17" s="201">
        <v>2799.3</v>
      </c>
      <c r="W17" s="201">
        <v>2314.7418407173745</v>
      </c>
      <c r="X17" s="202">
        <v>9306.7000000000007</v>
      </c>
      <c r="Y17" s="177"/>
      <c r="Z17" s="179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81"/>
      <c r="AM17" s="181"/>
      <c r="AN17" s="181"/>
      <c r="AO17" s="176"/>
      <c r="AP17" s="176"/>
      <c r="AQ17" s="176"/>
      <c r="AR17" s="176"/>
      <c r="AS17" s="176"/>
      <c r="AT17" s="176"/>
      <c r="AU17" s="176"/>
      <c r="AV17" s="176"/>
      <c r="AW17" s="176"/>
      <c r="AX17" s="177"/>
      <c r="AY17" s="177"/>
      <c r="AZ17" s="177"/>
    </row>
    <row r="18" spans="1:52" ht="12" customHeight="1" x14ac:dyDescent="0.15">
      <c r="A18" s="179"/>
      <c r="B18" s="154"/>
      <c r="C18" s="143">
        <v>9</v>
      </c>
      <c r="D18" s="155"/>
      <c r="E18" s="201">
        <v>1137.1500000000001</v>
      </c>
      <c r="F18" s="201">
        <v>1522.5</v>
      </c>
      <c r="G18" s="201">
        <v>1292.0671138835769</v>
      </c>
      <c r="H18" s="201">
        <v>6529.5</v>
      </c>
      <c r="I18" s="201">
        <v>892.5</v>
      </c>
      <c r="J18" s="201">
        <v>1155</v>
      </c>
      <c r="K18" s="201">
        <v>969.98243379028236</v>
      </c>
      <c r="L18" s="201">
        <v>4336.8999999999996</v>
      </c>
      <c r="M18" s="250">
        <v>840</v>
      </c>
      <c r="N18" s="250">
        <v>1155</v>
      </c>
      <c r="O18" s="250">
        <v>898.22068965517246</v>
      </c>
      <c r="P18" s="201">
        <v>3891</v>
      </c>
      <c r="Q18" s="201">
        <v>3150</v>
      </c>
      <c r="R18" s="201">
        <v>4200</v>
      </c>
      <c r="S18" s="201">
        <v>3463.2578119871332</v>
      </c>
      <c r="T18" s="201">
        <v>3970.7</v>
      </c>
      <c r="U18" s="201">
        <v>2047.5</v>
      </c>
      <c r="V18" s="201">
        <v>2625</v>
      </c>
      <c r="W18" s="201">
        <v>2312.0545817064053</v>
      </c>
      <c r="X18" s="202">
        <v>4603.3999999999996</v>
      </c>
      <c r="Y18" s="177"/>
      <c r="Z18" s="179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81"/>
      <c r="AM18" s="181"/>
      <c r="AN18" s="181"/>
      <c r="AO18" s="176"/>
      <c r="AP18" s="176"/>
      <c r="AQ18" s="176"/>
      <c r="AR18" s="176"/>
      <c r="AS18" s="176"/>
      <c r="AT18" s="176"/>
      <c r="AU18" s="176"/>
      <c r="AV18" s="176"/>
      <c r="AW18" s="176"/>
      <c r="AX18" s="177"/>
      <c r="AY18" s="177"/>
      <c r="AZ18" s="177"/>
    </row>
    <row r="19" spans="1:52" ht="12" customHeight="1" x14ac:dyDescent="0.15">
      <c r="A19" s="179"/>
      <c r="B19" s="154"/>
      <c r="C19" s="143">
        <v>10</v>
      </c>
      <c r="D19" s="155"/>
      <c r="E19" s="201">
        <v>1155</v>
      </c>
      <c r="F19" s="201">
        <v>1522.5</v>
      </c>
      <c r="G19" s="201">
        <v>1346.5527451734029</v>
      </c>
      <c r="H19" s="201">
        <v>9280.9</v>
      </c>
      <c r="I19" s="201">
        <v>892.5</v>
      </c>
      <c r="J19" s="201">
        <v>1102.5</v>
      </c>
      <c r="K19" s="201">
        <v>957.51801343744353</v>
      </c>
      <c r="L19" s="201">
        <v>10351</v>
      </c>
      <c r="M19" s="250">
        <v>945</v>
      </c>
      <c r="N19" s="250">
        <v>945</v>
      </c>
      <c r="O19" s="250">
        <v>945</v>
      </c>
      <c r="P19" s="201">
        <v>10356</v>
      </c>
      <c r="Q19" s="201">
        <v>3255</v>
      </c>
      <c r="R19" s="201">
        <v>4042.5</v>
      </c>
      <c r="S19" s="201">
        <v>3613.7686806669885</v>
      </c>
      <c r="T19" s="201">
        <v>7042.6</v>
      </c>
      <c r="U19" s="201">
        <v>2047.5</v>
      </c>
      <c r="V19" s="201">
        <v>2625</v>
      </c>
      <c r="W19" s="201">
        <v>2366.9647975377507</v>
      </c>
      <c r="X19" s="202">
        <v>5225.3999999999996</v>
      </c>
      <c r="Y19" s="177"/>
      <c r="Z19" s="179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81"/>
      <c r="AM19" s="181"/>
      <c r="AN19" s="181"/>
      <c r="AO19" s="176"/>
      <c r="AP19" s="176"/>
      <c r="AQ19" s="176"/>
      <c r="AR19" s="176"/>
      <c r="AS19" s="176"/>
      <c r="AT19" s="176"/>
      <c r="AU19" s="176"/>
      <c r="AV19" s="176"/>
      <c r="AW19" s="176"/>
      <c r="AX19" s="177"/>
      <c r="AY19" s="177"/>
      <c r="AZ19" s="177"/>
    </row>
    <row r="20" spans="1:52" ht="12" customHeight="1" x14ac:dyDescent="0.15">
      <c r="A20" s="179"/>
      <c r="B20" s="154"/>
      <c r="C20" s="143">
        <v>11</v>
      </c>
      <c r="D20" s="155"/>
      <c r="E20" s="201">
        <v>1260</v>
      </c>
      <c r="F20" s="201">
        <v>1890</v>
      </c>
      <c r="G20" s="201">
        <v>1629.5644607647473</v>
      </c>
      <c r="H20" s="201">
        <v>16548.400000000001</v>
      </c>
      <c r="I20" s="201">
        <v>945</v>
      </c>
      <c r="J20" s="201">
        <v>1155</v>
      </c>
      <c r="K20" s="201">
        <v>1039.1398058252428</v>
      </c>
      <c r="L20" s="201">
        <v>5537.8</v>
      </c>
      <c r="M20" s="241">
        <v>0</v>
      </c>
      <c r="N20" s="241">
        <v>0</v>
      </c>
      <c r="O20" s="241">
        <v>0</v>
      </c>
      <c r="P20" s="201">
        <v>7367.6</v>
      </c>
      <c r="Q20" s="201">
        <v>3255</v>
      </c>
      <c r="R20" s="201">
        <v>4200</v>
      </c>
      <c r="S20" s="201">
        <v>3664.9698208854343</v>
      </c>
      <c r="T20" s="201">
        <v>7124.1</v>
      </c>
      <c r="U20" s="202">
        <v>2310</v>
      </c>
      <c r="V20" s="201">
        <v>2835</v>
      </c>
      <c r="W20" s="201">
        <v>2507.8373671782765</v>
      </c>
      <c r="X20" s="202">
        <v>5756.7</v>
      </c>
      <c r="Y20" s="177"/>
      <c r="Z20" s="179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81"/>
      <c r="AM20" s="181"/>
      <c r="AN20" s="181"/>
      <c r="AO20" s="176"/>
      <c r="AP20" s="176"/>
      <c r="AQ20" s="176"/>
      <c r="AR20" s="176"/>
      <c r="AS20" s="176"/>
      <c r="AT20" s="176"/>
      <c r="AU20" s="176"/>
      <c r="AV20" s="176"/>
      <c r="AW20" s="176"/>
      <c r="AX20" s="177"/>
      <c r="AY20" s="177"/>
      <c r="AZ20" s="177"/>
    </row>
    <row r="21" spans="1:52" ht="12" customHeight="1" x14ac:dyDescent="0.15">
      <c r="A21" s="179"/>
      <c r="B21" s="154"/>
      <c r="C21" s="143">
        <v>12</v>
      </c>
      <c r="D21" s="155"/>
      <c r="E21" s="201">
        <v>1470</v>
      </c>
      <c r="F21" s="201">
        <v>2089.5</v>
      </c>
      <c r="G21" s="201">
        <v>1883.0245832407206</v>
      </c>
      <c r="H21" s="201">
        <v>15929.1</v>
      </c>
      <c r="I21" s="201">
        <v>945</v>
      </c>
      <c r="J21" s="201">
        <v>1260</v>
      </c>
      <c r="K21" s="201">
        <v>1046.5394376644711</v>
      </c>
      <c r="L21" s="201">
        <v>6614.3</v>
      </c>
      <c r="M21" s="241">
        <v>735</v>
      </c>
      <c r="N21" s="241">
        <v>945</v>
      </c>
      <c r="O21" s="241">
        <v>836.59760178471856</v>
      </c>
      <c r="P21" s="201">
        <v>10875.5</v>
      </c>
      <c r="Q21" s="201">
        <v>3255</v>
      </c>
      <c r="R21" s="201">
        <v>4281.9000000000005</v>
      </c>
      <c r="S21" s="201">
        <v>3744.1833154998426</v>
      </c>
      <c r="T21" s="201">
        <v>7054.9</v>
      </c>
      <c r="U21" s="201">
        <v>2310</v>
      </c>
      <c r="V21" s="201">
        <v>3045</v>
      </c>
      <c r="W21" s="201">
        <v>2710.6820446597976</v>
      </c>
      <c r="X21" s="202">
        <v>6562.8</v>
      </c>
      <c r="Y21" s="177"/>
      <c r="Z21" s="179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253"/>
      <c r="AM21" s="253"/>
      <c r="AN21" s="253"/>
      <c r="AO21" s="176"/>
      <c r="AP21" s="176"/>
      <c r="AQ21" s="176"/>
      <c r="AR21" s="176"/>
      <c r="AS21" s="176"/>
      <c r="AT21" s="176"/>
      <c r="AU21" s="176"/>
      <c r="AV21" s="176"/>
      <c r="AW21" s="176"/>
      <c r="AX21" s="177"/>
      <c r="AY21" s="177"/>
      <c r="AZ21" s="177"/>
    </row>
    <row r="22" spans="1:52" ht="12" customHeight="1" x14ac:dyDescent="0.15">
      <c r="A22" s="179"/>
      <c r="B22" s="154" t="s">
        <v>388</v>
      </c>
      <c r="C22" s="143">
        <v>1</v>
      </c>
      <c r="D22" s="155" t="s">
        <v>389</v>
      </c>
      <c r="E22" s="201">
        <v>1575</v>
      </c>
      <c r="F22" s="201">
        <v>2047.5</v>
      </c>
      <c r="G22" s="201">
        <v>1846.0795610425239</v>
      </c>
      <c r="H22" s="201">
        <v>8262</v>
      </c>
      <c r="I22" s="201">
        <v>945</v>
      </c>
      <c r="J22" s="201">
        <v>1213.8</v>
      </c>
      <c r="K22" s="201">
        <v>1067.7800290939317</v>
      </c>
      <c r="L22" s="201">
        <v>3607.7</v>
      </c>
      <c r="M22" s="241">
        <v>735</v>
      </c>
      <c r="N22" s="241">
        <v>945</v>
      </c>
      <c r="O22" s="241">
        <v>825.20816453723944</v>
      </c>
      <c r="P22" s="201">
        <v>6866.7</v>
      </c>
      <c r="Q22" s="201">
        <v>3255</v>
      </c>
      <c r="R22" s="201">
        <v>4200</v>
      </c>
      <c r="S22" s="201">
        <v>3677.322751322748</v>
      </c>
      <c r="T22" s="201">
        <v>9964.4</v>
      </c>
      <c r="U22" s="201">
        <v>2362.5</v>
      </c>
      <c r="V22" s="201">
        <v>2940</v>
      </c>
      <c r="W22" s="201">
        <v>2682.9923414023374</v>
      </c>
      <c r="X22" s="202">
        <v>3198.5</v>
      </c>
      <c r="Y22" s="177"/>
      <c r="Z22" s="179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253"/>
      <c r="AM22" s="253"/>
      <c r="AN22" s="253"/>
      <c r="AO22" s="176"/>
      <c r="AP22" s="176"/>
      <c r="AQ22" s="176"/>
      <c r="AR22" s="176"/>
      <c r="AS22" s="176"/>
      <c r="AT22" s="176"/>
      <c r="AU22" s="176"/>
      <c r="AV22" s="176"/>
      <c r="AW22" s="176"/>
      <c r="AX22" s="177"/>
      <c r="AY22" s="177"/>
      <c r="AZ22" s="177"/>
    </row>
    <row r="23" spans="1:52" ht="12" customHeight="1" x14ac:dyDescent="0.15">
      <c r="A23" s="179"/>
      <c r="B23" s="154"/>
      <c r="C23" s="143">
        <v>2</v>
      </c>
      <c r="D23" s="155"/>
      <c r="E23" s="201">
        <v>1575</v>
      </c>
      <c r="F23" s="201">
        <v>1942.5</v>
      </c>
      <c r="G23" s="201">
        <v>1748.113279288327</v>
      </c>
      <c r="H23" s="201">
        <v>8047.9</v>
      </c>
      <c r="I23" s="201">
        <v>997.5</v>
      </c>
      <c r="J23" s="201">
        <v>1218</v>
      </c>
      <c r="K23" s="201">
        <v>1093.8298344278332</v>
      </c>
      <c r="L23" s="201">
        <v>4665.8999999999996</v>
      </c>
      <c r="M23" s="241">
        <v>945</v>
      </c>
      <c r="N23" s="241">
        <v>945</v>
      </c>
      <c r="O23" s="241">
        <v>945</v>
      </c>
      <c r="P23" s="201">
        <v>4471.8999999999996</v>
      </c>
      <c r="Q23" s="201">
        <v>3313.8</v>
      </c>
      <c r="R23" s="201">
        <v>4200</v>
      </c>
      <c r="S23" s="201">
        <v>3709.1651220485887</v>
      </c>
      <c r="T23" s="201">
        <v>6632.8</v>
      </c>
      <c r="U23" s="201">
        <v>2310</v>
      </c>
      <c r="V23" s="201">
        <v>2940</v>
      </c>
      <c r="W23" s="201">
        <v>2597.2392932590737</v>
      </c>
      <c r="X23" s="202">
        <v>2395.1</v>
      </c>
      <c r="Y23" s="177"/>
      <c r="Z23" s="177"/>
      <c r="AA23" s="177"/>
      <c r="AB23" s="177"/>
      <c r="AC23" s="177"/>
      <c r="AD23" s="606"/>
      <c r="AE23" s="606"/>
      <c r="AF23" s="177"/>
      <c r="AG23" s="606"/>
      <c r="AH23" s="606"/>
      <c r="AI23" s="606"/>
      <c r="AJ23" s="177"/>
      <c r="AK23" s="606"/>
      <c r="AL23" s="607"/>
      <c r="AM23" s="606"/>
      <c r="AN23" s="177"/>
      <c r="AO23" s="606"/>
      <c r="AP23" s="606"/>
      <c r="AQ23" s="606"/>
      <c r="AR23" s="177"/>
      <c r="AS23" s="606"/>
      <c r="AT23" s="606"/>
      <c r="AU23" s="606"/>
      <c r="AV23" s="177"/>
      <c r="AW23" s="606"/>
      <c r="AX23" s="177"/>
      <c r="AY23" s="177"/>
      <c r="AZ23" s="177"/>
    </row>
    <row r="24" spans="1:52" ht="12" customHeight="1" x14ac:dyDescent="0.15">
      <c r="A24" s="179"/>
      <c r="B24" s="154"/>
      <c r="C24" s="143">
        <v>3</v>
      </c>
      <c r="D24" s="155"/>
      <c r="E24" s="201">
        <v>1470</v>
      </c>
      <c r="F24" s="201">
        <v>1890</v>
      </c>
      <c r="G24" s="201">
        <v>1671.9325292572255</v>
      </c>
      <c r="H24" s="201">
        <v>6798.8</v>
      </c>
      <c r="I24" s="201">
        <v>945</v>
      </c>
      <c r="J24" s="201">
        <v>1228.5</v>
      </c>
      <c r="K24" s="201">
        <v>1089.6097278738553</v>
      </c>
      <c r="L24" s="201">
        <v>5054</v>
      </c>
      <c r="M24" s="241">
        <v>0</v>
      </c>
      <c r="N24" s="241">
        <v>0</v>
      </c>
      <c r="O24" s="241">
        <v>0</v>
      </c>
      <c r="P24" s="201">
        <v>1199</v>
      </c>
      <c r="Q24" s="201">
        <v>3399.9</v>
      </c>
      <c r="R24" s="201">
        <v>4357.5</v>
      </c>
      <c r="S24" s="201">
        <v>3729.7731803513789</v>
      </c>
      <c r="T24" s="201">
        <v>3496.3</v>
      </c>
      <c r="U24" s="201">
        <v>2205</v>
      </c>
      <c r="V24" s="201">
        <v>2940</v>
      </c>
      <c r="W24" s="201">
        <v>2536.7096372688475</v>
      </c>
      <c r="X24" s="202">
        <v>2070</v>
      </c>
      <c r="Y24" s="177"/>
      <c r="Z24" s="177"/>
      <c r="AA24" s="177"/>
      <c r="AB24" s="177"/>
      <c r="AC24" s="177"/>
      <c r="AD24" s="606"/>
      <c r="AE24" s="606"/>
      <c r="AF24" s="177"/>
      <c r="AG24" s="606"/>
      <c r="AH24" s="606"/>
      <c r="AI24" s="606"/>
      <c r="AJ24" s="177"/>
      <c r="AK24" s="606"/>
      <c r="AL24" s="607"/>
      <c r="AM24" s="606"/>
      <c r="AN24" s="177"/>
      <c r="AO24" s="606"/>
      <c r="AP24" s="606"/>
      <c r="AQ24" s="606"/>
      <c r="AR24" s="177"/>
      <c r="AS24" s="606"/>
      <c r="AT24" s="606"/>
      <c r="AU24" s="606"/>
      <c r="AV24" s="177"/>
      <c r="AW24" s="606"/>
      <c r="AX24" s="177"/>
      <c r="AY24" s="177"/>
      <c r="AZ24" s="177"/>
    </row>
    <row r="25" spans="1:52" ht="12" customHeight="1" x14ac:dyDescent="0.15">
      <c r="A25" s="179"/>
      <c r="B25" s="149"/>
      <c r="C25" s="153">
        <v>4</v>
      </c>
      <c r="D25" s="160"/>
      <c r="E25" s="203">
        <v>1365</v>
      </c>
      <c r="F25" s="203">
        <v>1837.5</v>
      </c>
      <c r="G25" s="203">
        <v>1606.7727995758214</v>
      </c>
      <c r="H25" s="203">
        <v>8232.4</v>
      </c>
      <c r="I25" s="203">
        <v>997.5</v>
      </c>
      <c r="J25" s="203">
        <v>1260</v>
      </c>
      <c r="K25" s="203">
        <v>1150.929970760234</v>
      </c>
      <c r="L25" s="203">
        <v>4077</v>
      </c>
      <c r="M25" s="257">
        <v>945</v>
      </c>
      <c r="N25" s="257">
        <v>945</v>
      </c>
      <c r="O25" s="257">
        <v>944.99999999999989</v>
      </c>
      <c r="P25" s="203">
        <v>2090</v>
      </c>
      <c r="Q25" s="203">
        <v>3465</v>
      </c>
      <c r="R25" s="203">
        <v>4410</v>
      </c>
      <c r="S25" s="203">
        <v>3879.6993781023539</v>
      </c>
      <c r="T25" s="203">
        <v>4221.1000000000004</v>
      </c>
      <c r="U25" s="203">
        <v>2310</v>
      </c>
      <c r="V25" s="203">
        <v>2940</v>
      </c>
      <c r="W25" s="203">
        <v>2654.5666054752978</v>
      </c>
      <c r="X25" s="204">
        <v>2587.1</v>
      </c>
      <c r="Y25" s="177"/>
      <c r="Z25" s="177"/>
      <c r="AA25" s="177"/>
      <c r="AB25" s="177"/>
      <c r="AC25" s="177"/>
      <c r="AD25" s="606"/>
      <c r="AE25" s="606"/>
      <c r="AF25" s="177"/>
      <c r="AG25" s="606"/>
      <c r="AH25" s="606"/>
      <c r="AI25" s="606"/>
      <c r="AJ25" s="177"/>
      <c r="AK25" s="606"/>
      <c r="AL25" s="607"/>
      <c r="AM25" s="606"/>
      <c r="AN25" s="177"/>
      <c r="AO25" s="606"/>
      <c r="AP25" s="606"/>
      <c r="AQ25" s="606"/>
      <c r="AR25" s="177"/>
      <c r="AS25" s="606"/>
      <c r="AT25" s="606"/>
      <c r="AU25" s="606"/>
      <c r="AV25" s="177"/>
      <c r="AW25" s="606"/>
      <c r="AX25" s="177"/>
      <c r="AY25" s="177"/>
      <c r="AZ25" s="177"/>
    </row>
    <row r="26" spans="1:52" ht="12" customHeight="1" x14ac:dyDescent="0.15">
      <c r="A26" s="135"/>
      <c r="B26" s="200"/>
      <c r="C26" s="602" t="s">
        <v>88</v>
      </c>
      <c r="D26" s="603"/>
      <c r="E26" s="770" t="s">
        <v>106</v>
      </c>
      <c r="F26" s="771"/>
      <c r="G26" s="771"/>
      <c r="H26" s="772"/>
      <c r="I26" s="770" t="s">
        <v>107</v>
      </c>
      <c r="J26" s="771"/>
      <c r="K26" s="771"/>
      <c r="L26" s="772"/>
      <c r="M26" s="770" t="s">
        <v>108</v>
      </c>
      <c r="N26" s="771"/>
      <c r="O26" s="771"/>
      <c r="P26" s="772"/>
      <c r="Q26" s="773" t="s">
        <v>114</v>
      </c>
      <c r="R26" s="774"/>
      <c r="S26" s="774"/>
      <c r="T26" s="775"/>
      <c r="U26" s="773" t="s">
        <v>115</v>
      </c>
      <c r="V26" s="774"/>
      <c r="W26" s="774"/>
      <c r="X26" s="775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</row>
    <row r="27" spans="1:52" ht="12" customHeight="1" x14ac:dyDescent="0.15">
      <c r="A27" s="135"/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Y27" s="177"/>
      <c r="Z27" s="177"/>
      <c r="AA27" s="176"/>
      <c r="AB27" s="559"/>
      <c r="AC27" s="559"/>
      <c r="AD27" s="769"/>
      <c r="AE27" s="769"/>
      <c r="AF27" s="769"/>
      <c r="AG27" s="769"/>
      <c r="AH27" s="769"/>
      <c r="AI27" s="769"/>
      <c r="AJ27" s="769"/>
      <c r="AK27" s="769"/>
      <c r="AL27" s="769"/>
      <c r="AM27" s="769"/>
      <c r="AN27" s="769"/>
      <c r="AO27" s="769"/>
      <c r="AP27" s="776"/>
      <c r="AQ27" s="776"/>
      <c r="AR27" s="776"/>
      <c r="AS27" s="776"/>
      <c r="AT27" s="776"/>
      <c r="AU27" s="776"/>
      <c r="AV27" s="776"/>
      <c r="AW27" s="776"/>
      <c r="AX27" s="177"/>
      <c r="AY27" s="177"/>
      <c r="AZ27" s="177"/>
    </row>
    <row r="28" spans="1:52" ht="12" customHeight="1" x14ac:dyDescent="0.15">
      <c r="A28" s="135"/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Y28" s="177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77"/>
      <c r="AY28" s="177"/>
      <c r="AZ28" s="177"/>
    </row>
    <row r="29" spans="1:52" ht="12" customHeight="1" x14ac:dyDescent="0.15">
      <c r="A29" s="135"/>
      <c r="B29" s="200" t="s">
        <v>386</v>
      </c>
      <c r="C29" s="186">
        <v>21</v>
      </c>
      <c r="D29" s="176" t="s">
        <v>387</v>
      </c>
      <c r="E29" s="200">
        <v>683</v>
      </c>
      <c r="F29" s="201">
        <v>1077</v>
      </c>
      <c r="G29" s="176">
        <v>831</v>
      </c>
      <c r="H29" s="201">
        <v>347836</v>
      </c>
      <c r="I29" s="200">
        <v>998</v>
      </c>
      <c r="J29" s="201">
        <v>1418</v>
      </c>
      <c r="K29" s="176">
        <v>1259</v>
      </c>
      <c r="L29" s="201">
        <v>68192</v>
      </c>
      <c r="M29" s="200">
        <v>998</v>
      </c>
      <c r="N29" s="201">
        <v>1470</v>
      </c>
      <c r="O29" s="176">
        <v>1258</v>
      </c>
      <c r="P29" s="201">
        <v>50466</v>
      </c>
      <c r="Q29" s="200">
        <v>998</v>
      </c>
      <c r="R29" s="201">
        <v>1470</v>
      </c>
      <c r="S29" s="176">
        <v>1229</v>
      </c>
      <c r="T29" s="201">
        <v>45468</v>
      </c>
      <c r="U29" s="200">
        <v>945</v>
      </c>
      <c r="V29" s="201">
        <v>1365</v>
      </c>
      <c r="W29" s="176">
        <v>1187</v>
      </c>
      <c r="X29" s="201">
        <v>65667</v>
      </c>
      <c r="Y29" s="177"/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77"/>
      <c r="AY29" s="177"/>
      <c r="AZ29" s="177"/>
    </row>
    <row r="30" spans="1:52" ht="12" customHeight="1" x14ac:dyDescent="0.15">
      <c r="A30" s="135"/>
      <c r="B30" s="200"/>
      <c r="C30" s="186">
        <v>22</v>
      </c>
      <c r="D30" s="202"/>
      <c r="E30" s="201">
        <v>630</v>
      </c>
      <c r="F30" s="201">
        <v>1103</v>
      </c>
      <c r="G30" s="202">
        <v>793</v>
      </c>
      <c r="H30" s="201">
        <v>176969</v>
      </c>
      <c r="I30" s="201">
        <v>998</v>
      </c>
      <c r="J30" s="201">
        <v>1365</v>
      </c>
      <c r="K30" s="201">
        <v>1187</v>
      </c>
      <c r="L30" s="201">
        <v>73019</v>
      </c>
      <c r="M30" s="201">
        <v>945</v>
      </c>
      <c r="N30" s="201">
        <v>1365</v>
      </c>
      <c r="O30" s="201">
        <v>1125</v>
      </c>
      <c r="P30" s="201">
        <v>47228</v>
      </c>
      <c r="Q30" s="201">
        <v>998</v>
      </c>
      <c r="R30" s="201">
        <v>1365</v>
      </c>
      <c r="S30" s="201">
        <v>1155</v>
      </c>
      <c r="T30" s="201">
        <v>54491</v>
      </c>
      <c r="U30" s="201">
        <v>945</v>
      </c>
      <c r="V30" s="201">
        <v>1260</v>
      </c>
      <c r="W30" s="201">
        <v>1199</v>
      </c>
      <c r="X30" s="202">
        <v>68955</v>
      </c>
      <c r="Y30" s="177"/>
      <c r="Z30" s="177"/>
      <c r="AA30" s="176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7"/>
      <c r="AY30" s="177"/>
      <c r="AZ30" s="177"/>
    </row>
    <row r="31" spans="1:52" ht="12" customHeight="1" x14ac:dyDescent="0.15">
      <c r="A31" s="135"/>
      <c r="B31" s="200"/>
      <c r="C31" s="186">
        <v>23</v>
      </c>
      <c r="D31" s="202"/>
      <c r="E31" s="306">
        <v>640.5</v>
      </c>
      <c r="F31" s="306">
        <v>1050</v>
      </c>
      <c r="G31" s="306">
        <v>793.57148746754581</v>
      </c>
      <c r="H31" s="306">
        <v>454479.5</v>
      </c>
      <c r="I31" s="306">
        <v>945</v>
      </c>
      <c r="J31" s="306">
        <v>1365</v>
      </c>
      <c r="K31" s="306">
        <v>1147.2450603689472</v>
      </c>
      <c r="L31" s="306">
        <v>81454.400000000009</v>
      </c>
      <c r="M31" s="306">
        <v>997.5</v>
      </c>
      <c r="N31" s="306">
        <v>1386</v>
      </c>
      <c r="O31" s="306">
        <v>1098.1496004442647</v>
      </c>
      <c r="P31" s="306">
        <v>54236.5</v>
      </c>
      <c r="Q31" s="306">
        <v>997.5</v>
      </c>
      <c r="R31" s="306">
        <v>1365</v>
      </c>
      <c r="S31" s="306">
        <v>1115.3493862949676</v>
      </c>
      <c r="T31" s="306">
        <v>59563.099999999991</v>
      </c>
      <c r="U31" s="306">
        <v>892.5</v>
      </c>
      <c r="V31" s="306">
        <v>1260</v>
      </c>
      <c r="W31" s="306">
        <v>1076.9157037982766</v>
      </c>
      <c r="X31" s="335">
        <v>75785.8</v>
      </c>
      <c r="Y31" s="177"/>
      <c r="Z31" s="177"/>
      <c r="AA31" s="176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7"/>
      <c r="AY31" s="177"/>
      <c r="AZ31" s="177"/>
    </row>
    <row r="32" spans="1:52" ht="12" customHeight="1" x14ac:dyDescent="0.15">
      <c r="A32" s="135"/>
      <c r="B32" s="195"/>
      <c r="C32" s="198">
        <v>24</v>
      </c>
      <c r="D32" s="204"/>
      <c r="E32" s="161">
        <v>630</v>
      </c>
      <c r="F32" s="161">
        <v>1116.1500000000001</v>
      </c>
      <c r="G32" s="161">
        <v>777.15570525980092</v>
      </c>
      <c r="H32" s="161">
        <v>377733.99999999994</v>
      </c>
      <c r="I32" s="161">
        <v>892.5</v>
      </c>
      <c r="J32" s="161">
        <v>1260</v>
      </c>
      <c r="K32" s="161">
        <v>983.76356143404894</v>
      </c>
      <c r="L32" s="161">
        <v>61356.30000000001</v>
      </c>
      <c r="M32" s="208">
        <v>892.5</v>
      </c>
      <c r="N32" s="162">
        <v>1260</v>
      </c>
      <c r="O32" s="161">
        <v>958.35684868399153</v>
      </c>
      <c r="P32" s="161">
        <v>40482.299999999988</v>
      </c>
      <c r="Q32" s="161">
        <v>892.5</v>
      </c>
      <c r="R32" s="161">
        <v>1260</v>
      </c>
      <c r="S32" s="161">
        <v>999.32913626651623</v>
      </c>
      <c r="T32" s="161">
        <v>56412.399999999994</v>
      </c>
      <c r="U32" s="161">
        <v>840</v>
      </c>
      <c r="V32" s="161">
        <v>1207.5</v>
      </c>
      <c r="W32" s="161">
        <v>949.61578536773038</v>
      </c>
      <c r="X32" s="162">
        <v>58193.099999999991</v>
      </c>
      <c r="Y32" s="177"/>
      <c r="Z32" s="177"/>
      <c r="AA32" s="176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7"/>
      <c r="AY32" s="177"/>
      <c r="AZ32" s="177"/>
    </row>
    <row r="33" spans="1:52" ht="13.5" customHeight="1" x14ac:dyDescent="0.15">
      <c r="A33" s="135"/>
      <c r="B33" s="154"/>
      <c r="C33" s="143">
        <v>4</v>
      </c>
      <c r="D33" s="155"/>
      <c r="E33" s="156">
        <v>735</v>
      </c>
      <c r="F33" s="156">
        <v>945</v>
      </c>
      <c r="G33" s="156">
        <v>765.04516568675569</v>
      </c>
      <c r="H33" s="156">
        <v>38197.199999999997</v>
      </c>
      <c r="I33" s="156">
        <v>945</v>
      </c>
      <c r="J33" s="156">
        <v>1207.5</v>
      </c>
      <c r="K33" s="156">
        <v>1089.5511276089087</v>
      </c>
      <c r="L33" s="156">
        <v>5000.3</v>
      </c>
      <c r="M33" s="156">
        <v>945</v>
      </c>
      <c r="N33" s="156">
        <v>1134</v>
      </c>
      <c r="O33" s="156">
        <v>1015.4978571428572</v>
      </c>
      <c r="P33" s="156">
        <v>2660.6</v>
      </c>
      <c r="Q33" s="156">
        <v>945</v>
      </c>
      <c r="R33" s="156">
        <v>1207.5</v>
      </c>
      <c r="S33" s="156">
        <v>1064.0092465116284</v>
      </c>
      <c r="T33" s="156">
        <v>6299.6</v>
      </c>
      <c r="U33" s="156">
        <v>892.5</v>
      </c>
      <c r="V33" s="156">
        <v>1155</v>
      </c>
      <c r="W33" s="156">
        <v>1009.7960677854561</v>
      </c>
      <c r="X33" s="155">
        <v>6629.9</v>
      </c>
      <c r="Y33" s="177"/>
      <c r="AA33" s="134"/>
      <c r="AB33" s="143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77"/>
      <c r="AY33" s="177"/>
      <c r="AZ33" s="177"/>
    </row>
    <row r="34" spans="1:52" ht="13.5" customHeight="1" x14ac:dyDescent="0.15">
      <c r="A34" s="135"/>
      <c r="B34" s="154"/>
      <c r="C34" s="143">
        <v>5</v>
      </c>
      <c r="D34" s="155"/>
      <c r="E34" s="156">
        <v>787.5</v>
      </c>
      <c r="F34" s="156">
        <v>945</v>
      </c>
      <c r="G34" s="155">
        <v>829.27202004219419</v>
      </c>
      <c r="H34" s="156">
        <v>35168.300000000003</v>
      </c>
      <c r="I34" s="156">
        <v>945</v>
      </c>
      <c r="J34" s="156">
        <v>1207.5</v>
      </c>
      <c r="K34" s="156">
        <v>1060.593246993524</v>
      </c>
      <c r="L34" s="156">
        <v>4520.7</v>
      </c>
      <c r="M34" s="156">
        <v>945</v>
      </c>
      <c r="N34" s="156">
        <v>1155</v>
      </c>
      <c r="O34" s="156">
        <v>1018.6545138888895</v>
      </c>
      <c r="P34" s="156">
        <v>4002.5</v>
      </c>
      <c r="Q34" s="156">
        <v>945</v>
      </c>
      <c r="R34" s="156">
        <v>1155</v>
      </c>
      <c r="S34" s="156">
        <v>1049.8378785343818</v>
      </c>
      <c r="T34" s="156">
        <v>5155.3999999999996</v>
      </c>
      <c r="U34" s="156">
        <v>892.5</v>
      </c>
      <c r="V34" s="156">
        <v>1155</v>
      </c>
      <c r="W34" s="156">
        <v>997.42717785843956</v>
      </c>
      <c r="X34" s="155">
        <v>6923.4</v>
      </c>
      <c r="Y34" s="177"/>
      <c r="AA34" s="134"/>
      <c r="AB34" s="143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77"/>
      <c r="AY34" s="177"/>
      <c r="AZ34" s="177"/>
    </row>
    <row r="35" spans="1:52" ht="13.5" customHeight="1" x14ac:dyDescent="0.15">
      <c r="A35" s="135"/>
      <c r="B35" s="154"/>
      <c r="C35" s="143">
        <v>6</v>
      </c>
      <c r="D35" s="155"/>
      <c r="E35" s="156">
        <v>787.5</v>
      </c>
      <c r="F35" s="156">
        <v>997.5</v>
      </c>
      <c r="G35" s="156">
        <v>817.74506377773878</v>
      </c>
      <c r="H35" s="156">
        <v>57580.1</v>
      </c>
      <c r="I35" s="156">
        <v>945</v>
      </c>
      <c r="J35" s="156">
        <v>1207.5</v>
      </c>
      <c r="K35" s="156">
        <v>1038.3290150762843</v>
      </c>
      <c r="L35" s="156">
        <v>5137</v>
      </c>
      <c r="M35" s="156">
        <v>945</v>
      </c>
      <c r="N35" s="156">
        <v>1134</v>
      </c>
      <c r="O35" s="156">
        <v>1000.5689017526934</v>
      </c>
      <c r="P35" s="156">
        <v>4575.6000000000004</v>
      </c>
      <c r="Q35" s="156">
        <v>945</v>
      </c>
      <c r="R35" s="156">
        <v>1207.5</v>
      </c>
      <c r="S35" s="156">
        <v>1043.2117711771182</v>
      </c>
      <c r="T35" s="156">
        <v>3717.6</v>
      </c>
      <c r="U35" s="156">
        <v>892.5</v>
      </c>
      <c r="V35" s="156">
        <v>1155</v>
      </c>
      <c r="W35" s="156">
        <v>1018.9878779624088</v>
      </c>
      <c r="X35" s="155">
        <v>8822.1</v>
      </c>
      <c r="Y35" s="177"/>
      <c r="AA35" s="134"/>
      <c r="AB35" s="143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77"/>
      <c r="AY35" s="177"/>
      <c r="AZ35" s="177"/>
    </row>
    <row r="36" spans="1:52" ht="13.5" customHeight="1" x14ac:dyDescent="0.15">
      <c r="A36" s="135"/>
      <c r="B36" s="154"/>
      <c r="C36" s="143">
        <v>7</v>
      </c>
      <c r="D36" s="155"/>
      <c r="E36" s="156">
        <v>787.5</v>
      </c>
      <c r="F36" s="156">
        <v>997.5</v>
      </c>
      <c r="G36" s="156">
        <v>816.00431294444354</v>
      </c>
      <c r="H36" s="156">
        <v>55992.800000000003</v>
      </c>
      <c r="I36" s="156">
        <v>945</v>
      </c>
      <c r="J36" s="156">
        <v>1207.5</v>
      </c>
      <c r="K36" s="156">
        <v>1050.3897724209633</v>
      </c>
      <c r="L36" s="156">
        <v>4407.1000000000004</v>
      </c>
      <c r="M36" s="156">
        <v>945</v>
      </c>
      <c r="N36" s="156">
        <v>1207.5</v>
      </c>
      <c r="O36" s="156">
        <v>1056.12399077278</v>
      </c>
      <c r="P36" s="156">
        <v>2997.8</v>
      </c>
      <c r="Q36" s="156">
        <v>945</v>
      </c>
      <c r="R36" s="156">
        <v>1207.5</v>
      </c>
      <c r="S36" s="156">
        <v>1061.1690682036501</v>
      </c>
      <c r="T36" s="156">
        <v>2841.3</v>
      </c>
      <c r="U36" s="156">
        <v>892.5</v>
      </c>
      <c r="V36" s="156">
        <v>1155</v>
      </c>
      <c r="W36" s="156">
        <v>1034.4702797202797</v>
      </c>
      <c r="X36" s="155">
        <v>4415</v>
      </c>
      <c r="Y36" s="177"/>
      <c r="AA36" s="134"/>
      <c r="AB36" s="143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77"/>
      <c r="AY36" s="177"/>
      <c r="AZ36" s="177"/>
    </row>
    <row r="37" spans="1:52" ht="13.5" customHeight="1" x14ac:dyDescent="0.15">
      <c r="A37" s="135"/>
      <c r="B37" s="154"/>
      <c r="C37" s="143">
        <v>8</v>
      </c>
      <c r="D37" s="155"/>
      <c r="E37" s="156">
        <v>787.5</v>
      </c>
      <c r="F37" s="156">
        <v>1116.1500000000001</v>
      </c>
      <c r="G37" s="156">
        <v>864.57277125565702</v>
      </c>
      <c r="H37" s="156">
        <v>51156.6</v>
      </c>
      <c r="I37" s="156">
        <v>945</v>
      </c>
      <c r="J37" s="156">
        <v>1207.5</v>
      </c>
      <c r="K37" s="156">
        <v>1007.0390597258722</v>
      </c>
      <c r="L37" s="156">
        <v>6155.8</v>
      </c>
      <c r="M37" s="156">
        <v>945</v>
      </c>
      <c r="N37" s="156">
        <v>1155</v>
      </c>
      <c r="O37" s="156">
        <v>993.58345795745083</v>
      </c>
      <c r="P37" s="156">
        <v>3339.6</v>
      </c>
      <c r="Q37" s="156">
        <v>945</v>
      </c>
      <c r="R37" s="156">
        <v>1207.5</v>
      </c>
      <c r="S37" s="156">
        <v>1088.0558123000362</v>
      </c>
      <c r="T37" s="156">
        <v>4873.3999999999996</v>
      </c>
      <c r="U37" s="156">
        <v>945</v>
      </c>
      <c r="V37" s="156">
        <v>1165.5</v>
      </c>
      <c r="W37" s="156">
        <v>1089.1737257877355</v>
      </c>
      <c r="X37" s="155">
        <v>3526.3</v>
      </c>
      <c r="Y37" s="177"/>
      <c r="AA37" s="134"/>
      <c r="AB37" s="143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77"/>
      <c r="AY37" s="177"/>
      <c r="AZ37" s="177"/>
    </row>
    <row r="38" spans="1:52" ht="13.5" customHeight="1" x14ac:dyDescent="0.15">
      <c r="A38" s="135"/>
      <c r="B38" s="154"/>
      <c r="C38" s="143">
        <v>9</v>
      </c>
      <c r="D38" s="155"/>
      <c r="E38" s="156">
        <v>735</v>
      </c>
      <c r="F38" s="156">
        <v>1050</v>
      </c>
      <c r="G38" s="156">
        <v>835.4720843672452</v>
      </c>
      <c r="H38" s="156">
        <v>24788.6</v>
      </c>
      <c r="I38" s="156">
        <v>945</v>
      </c>
      <c r="J38" s="156">
        <v>1207.5</v>
      </c>
      <c r="K38" s="156">
        <v>1004.4038605188103</v>
      </c>
      <c r="L38" s="156">
        <v>4399.3</v>
      </c>
      <c r="M38" s="156">
        <v>945</v>
      </c>
      <c r="N38" s="156">
        <v>1176</v>
      </c>
      <c r="O38" s="156">
        <v>993.15422294789983</v>
      </c>
      <c r="P38" s="156">
        <v>3140</v>
      </c>
      <c r="Q38" s="156">
        <v>945</v>
      </c>
      <c r="R38" s="156">
        <v>1155</v>
      </c>
      <c r="S38" s="156">
        <v>1030.8265964042155</v>
      </c>
      <c r="T38" s="156">
        <v>3118.2</v>
      </c>
      <c r="U38" s="156">
        <v>840</v>
      </c>
      <c r="V38" s="156">
        <v>1102.5</v>
      </c>
      <c r="W38" s="156">
        <v>938.43022077645082</v>
      </c>
      <c r="X38" s="155">
        <v>2705.7</v>
      </c>
      <c r="Y38" s="177"/>
      <c r="AA38" s="134"/>
      <c r="AB38" s="143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77"/>
      <c r="AY38" s="177"/>
      <c r="AZ38" s="177"/>
    </row>
    <row r="39" spans="1:52" ht="13.5" customHeight="1" x14ac:dyDescent="0.15">
      <c r="A39" s="135"/>
      <c r="B39" s="154"/>
      <c r="C39" s="143">
        <v>10</v>
      </c>
      <c r="D39" s="155"/>
      <c r="E39" s="156">
        <v>735</v>
      </c>
      <c r="F39" s="156">
        <v>945</v>
      </c>
      <c r="G39" s="156">
        <v>824.77345275002881</v>
      </c>
      <c r="H39" s="156">
        <v>20463.5</v>
      </c>
      <c r="I39" s="156">
        <v>945</v>
      </c>
      <c r="J39" s="156">
        <v>1157.1000000000001</v>
      </c>
      <c r="K39" s="156">
        <v>1013.1128812298548</v>
      </c>
      <c r="L39" s="156">
        <v>6866.4</v>
      </c>
      <c r="M39" s="156">
        <v>945</v>
      </c>
      <c r="N39" s="156">
        <v>1155</v>
      </c>
      <c r="O39" s="156">
        <v>1028.0586277772341</v>
      </c>
      <c r="P39" s="156">
        <v>4041.4</v>
      </c>
      <c r="Q39" s="156">
        <v>945</v>
      </c>
      <c r="R39" s="156">
        <v>1155</v>
      </c>
      <c r="S39" s="156">
        <v>1047.3795448106525</v>
      </c>
      <c r="T39" s="156">
        <v>6942.7</v>
      </c>
      <c r="U39" s="156">
        <v>840</v>
      </c>
      <c r="V39" s="156">
        <v>1050</v>
      </c>
      <c r="W39" s="156">
        <v>932.22331121833588</v>
      </c>
      <c r="X39" s="155">
        <v>5863</v>
      </c>
      <c r="Y39" s="177"/>
      <c r="AA39" s="134"/>
      <c r="AB39" s="143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77"/>
      <c r="AY39" s="177"/>
      <c r="AZ39" s="177"/>
    </row>
    <row r="40" spans="1:52" ht="13.5" customHeight="1" x14ac:dyDescent="0.15">
      <c r="A40" s="135"/>
      <c r="B40" s="154"/>
      <c r="C40" s="143">
        <v>11</v>
      </c>
      <c r="D40" s="155"/>
      <c r="E40" s="156">
        <v>735</v>
      </c>
      <c r="F40" s="156">
        <v>945</v>
      </c>
      <c r="G40" s="156">
        <v>842.97262097157511</v>
      </c>
      <c r="H40" s="156">
        <v>25545.7</v>
      </c>
      <c r="I40" s="156">
        <v>945</v>
      </c>
      <c r="J40" s="156">
        <v>1207.5</v>
      </c>
      <c r="K40" s="156">
        <v>1019.8975280727608</v>
      </c>
      <c r="L40" s="156">
        <v>4669.2</v>
      </c>
      <c r="M40" s="156">
        <v>945</v>
      </c>
      <c r="N40" s="156">
        <v>1207.5</v>
      </c>
      <c r="O40" s="156">
        <v>1002.369788178165</v>
      </c>
      <c r="P40" s="156">
        <v>3200.6</v>
      </c>
      <c r="Q40" s="156">
        <v>945</v>
      </c>
      <c r="R40" s="156">
        <v>1207.5</v>
      </c>
      <c r="S40" s="156">
        <v>1028.4237118559279</v>
      </c>
      <c r="T40" s="156">
        <v>4425.3</v>
      </c>
      <c r="U40" s="156">
        <v>840</v>
      </c>
      <c r="V40" s="156">
        <v>1100.4000000000001</v>
      </c>
      <c r="W40" s="156">
        <v>924.4541418273426</v>
      </c>
      <c r="X40" s="155">
        <v>5269.6</v>
      </c>
      <c r="Y40" s="177"/>
      <c r="AA40" s="134"/>
      <c r="AB40" s="143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77"/>
      <c r="AY40" s="177"/>
      <c r="AZ40" s="177"/>
    </row>
    <row r="41" spans="1:52" ht="13.5" customHeight="1" x14ac:dyDescent="0.15">
      <c r="A41" s="135"/>
      <c r="B41" s="154"/>
      <c r="C41" s="143">
        <v>12</v>
      </c>
      <c r="D41" s="155"/>
      <c r="E41" s="156">
        <v>735</v>
      </c>
      <c r="F41" s="156">
        <v>945</v>
      </c>
      <c r="G41" s="156">
        <v>802.39578054098695</v>
      </c>
      <c r="H41" s="156">
        <v>25397.8</v>
      </c>
      <c r="I41" s="156">
        <v>945</v>
      </c>
      <c r="J41" s="156">
        <v>1207.5</v>
      </c>
      <c r="K41" s="156">
        <v>1027.9952551304561</v>
      </c>
      <c r="L41" s="156">
        <v>6936.8</v>
      </c>
      <c r="M41" s="156">
        <v>945</v>
      </c>
      <c r="N41" s="156">
        <v>1155</v>
      </c>
      <c r="O41" s="156">
        <v>1017.6881816926692</v>
      </c>
      <c r="P41" s="156">
        <v>2552.6999999999998</v>
      </c>
      <c r="Q41" s="156">
        <v>945</v>
      </c>
      <c r="R41" s="156">
        <v>1207.5</v>
      </c>
      <c r="S41" s="156">
        <v>1030.3552720172365</v>
      </c>
      <c r="T41" s="156">
        <v>5654.4</v>
      </c>
      <c r="U41" s="156">
        <v>892.5</v>
      </c>
      <c r="V41" s="156">
        <v>1092</v>
      </c>
      <c r="W41" s="156">
        <v>974.37055886306928</v>
      </c>
      <c r="X41" s="155">
        <v>4487.2</v>
      </c>
      <c r="Y41" s="177"/>
      <c r="AA41" s="134"/>
      <c r="AB41" s="143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77"/>
      <c r="AY41" s="177"/>
      <c r="AZ41" s="177"/>
    </row>
    <row r="42" spans="1:52" ht="13.5" customHeight="1" x14ac:dyDescent="0.15">
      <c r="A42" s="135"/>
      <c r="B42" s="154" t="s">
        <v>388</v>
      </c>
      <c r="C42" s="143">
        <v>1</v>
      </c>
      <c r="D42" s="155" t="s">
        <v>389</v>
      </c>
      <c r="E42" s="156">
        <v>735</v>
      </c>
      <c r="F42" s="156">
        <v>945</v>
      </c>
      <c r="G42" s="156">
        <v>798.81453534551224</v>
      </c>
      <c r="H42" s="156">
        <v>16599.5</v>
      </c>
      <c r="I42" s="156">
        <v>945</v>
      </c>
      <c r="J42" s="156">
        <v>1155</v>
      </c>
      <c r="K42" s="156">
        <v>1020.3352143442254</v>
      </c>
      <c r="L42" s="156">
        <v>4822.8</v>
      </c>
      <c r="M42" s="156">
        <v>945</v>
      </c>
      <c r="N42" s="156">
        <v>1172.8500000000001</v>
      </c>
      <c r="O42" s="156">
        <v>1018.0658857979498</v>
      </c>
      <c r="P42" s="156">
        <v>1717.7</v>
      </c>
      <c r="Q42" s="156">
        <v>945</v>
      </c>
      <c r="R42" s="156">
        <v>1172.8500000000001</v>
      </c>
      <c r="S42" s="156">
        <v>1031.5756835191694</v>
      </c>
      <c r="T42" s="156">
        <v>3033.7</v>
      </c>
      <c r="U42" s="156">
        <v>892.5</v>
      </c>
      <c r="V42" s="156">
        <v>1102.5</v>
      </c>
      <c r="W42" s="156">
        <v>1001.9366849366854</v>
      </c>
      <c r="X42" s="155">
        <v>3225</v>
      </c>
      <c r="Y42" s="177"/>
      <c r="AA42" s="134"/>
      <c r="AB42" s="143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77"/>
      <c r="AY42" s="177"/>
      <c r="AZ42" s="177"/>
    </row>
    <row r="43" spans="1:52" ht="13.5" customHeight="1" x14ac:dyDescent="0.15">
      <c r="A43" s="135"/>
      <c r="B43" s="154"/>
      <c r="C43" s="143">
        <v>2</v>
      </c>
      <c r="D43" s="155"/>
      <c r="E43" s="156">
        <v>735</v>
      </c>
      <c r="F43" s="156">
        <v>945</v>
      </c>
      <c r="G43" s="156">
        <v>839.96488147497803</v>
      </c>
      <c r="H43" s="156">
        <v>17179.8</v>
      </c>
      <c r="I43" s="156">
        <v>997.5</v>
      </c>
      <c r="J43" s="156">
        <v>1207.5</v>
      </c>
      <c r="K43" s="156">
        <v>1057.1787432392032</v>
      </c>
      <c r="L43" s="156">
        <v>5617</v>
      </c>
      <c r="M43" s="156">
        <v>997.5</v>
      </c>
      <c r="N43" s="156">
        <v>1155</v>
      </c>
      <c r="O43" s="156">
        <v>1055.1361288989876</v>
      </c>
      <c r="P43" s="156">
        <v>3033.9</v>
      </c>
      <c r="Q43" s="156">
        <v>997.5</v>
      </c>
      <c r="R43" s="156">
        <v>1207.5</v>
      </c>
      <c r="S43" s="155">
        <v>1065.6365815220959</v>
      </c>
      <c r="T43" s="156">
        <v>5210.2</v>
      </c>
      <c r="U43" s="156">
        <v>892.5</v>
      </c>
      <c r="V43" s="156">
        <v>1155</v>
      </c>
      <c r="W43" s="155">
        <v>1039.1404213361548</v>
      </c>
      <c r="X43" s="155">
        <v>5029.1000000000004</v>
      </c>
      <c r="Y43" s="177"/>
      <c r="AA43" s="134"/>
      <c r="AB43" s="143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77"/>
      <c r="AY43" s="177"/>
      <c r="AZ43" s="177"/>
    </row>
    <row r="44" spans="1:52" ht="13.5" customHeight="1" x14ac:dyDescent="0.15">
      <c r="A44" s="135"/>
      <c r="B44" s="154"/>
      <c r="C44" s="143">
        <v>3</v>
      </c>
      <c r="D44" s="155"/>
      <c r="E44" s="156">
        <v>735</v>
      </c>
      <c r="F44" s="156">
        <v>892.5</v>
      </c>
      <c r="G44" s="156">
        <v>805.09804223707204</v>
      </c>
      <c r="H44" s="156">
        <v>12165.9</v>
      </c>
      <c r="I44" s="156">
        <v>945</v>
      </c>
      <c r="J44" s="156">
        <v>1207.5</v>
      </c>
      <c r="K44" s="156">
        <v>1088.7412962892192</v>
      </c>
      <c r="L44" s="156">
        <v>3386.1</v>
      </c>
      <c r="M44" s="156">
        <v>945</v>
      </c>
      <c r="N44" s="156">
        <v>1207.5</v>
      </c>
      <c r="O44" s="156">
        <v>1083.7449586349533</v>
      </c>
      <c r="P44" s="156">
        <v>2226.6</v>
      </c>
      <c r="Q44" s="156">
        <v>945</v>
      </c>
      <c r="R44" s="156">
        <v>1207.5</v>
      </c>
      <c r="S44" s="156">
        <v>1082.0963175865493</v>
      </c>
      <c r="T44" s="156">
        <v>4440.1000000000004</v>
      </c>
      <c r="U44" s="156">
        <v>892.5</v>
      </c>
      <c r="V44" s="156">
        <v>1194.9000000000001</v>
      </c>
      <c r="W44" s="156">
        <v>1037.6156469212781</v>
      </c>
      <c r="X44" s="155">
        <v>2438.9</v>
      </c>
      <c r="Y44" s="177"/>
      <c r="AA44" s="177"/>
      <c r="AB44" s="177"/>
      <c r="AC44" s="177"/>
      <c r="AD44" s="606"/>
      <c r="AE44" s="606"/>
      <c r="AF44" s="177"/>
      <c r="AG44" s="606"/>
      <c r="AH44" s="606"/>
      <c r="AI44" s="606"/>
      <c r="AJ44" s="177"/>
      <c r="AK44" s="606"/>
      <c r="AL44" s="606"/>
      <c r="AM44" s="606"/>
      <c r="AN44" s="177"/>
      <c r="AO44" s="606"/>
      <c r="AP44" s="606"/>
      <c r="AQ44" s="606"/>
      <c r="AR44" s="177"/>
      <c r="AS44" s="606"/>
      <c r="AT44" s="606"/>
      <c r="AU44" s="606"/>
      <c r="AV44" s="177"/>
      <c r="AW44" s="606"/>
      <c r="AX44" s="177"/>
      <c r="AY44" s="177"/>
      <c r="AZ44" s="177"/>
    </row>
    <row r="45" spans="1:52" ht="13.5" customHeight="1" x14ac:dyDescent="0.15">
      <c r="A45" s="135"/>
      <c r="B45" s="149"/>
      <c r="C45" s="153">
        <v>4</v>
      </c>
      <c r="D45" s="160"/>
      <c r="E45" s="164">
        <v>735</v>
      </c>
      <c r="F45" s="164">
        <v>945</v>
      </c>
      <c r="G45" s="164">
        <v>848.63499480789244</v>
      </c>
      <c r="H45" s="164">
        <v>11470</v>
      </c>
      <c r="I45" s="164">
        <v>945</v>
      </c>
      <c r="J45" s="164">
        <v>1260</v>
      </c>
      <c r="K45" s="164">
        <v>1099.9639060568607</v>
      </c>
      <c r="L45" s="164">
        <v>4425</v>
      </c>
      <c r="M45" s="164">
        <v>945</v>
      </c>
      <c r="N45" s="164">
        <v>1260</v>
      </c>
      <c r="O45" s="164">
        <v>1128.7920780254776</v>
      </c>
      <c r="P45" s="164">
        <v>4206.8999999999996</v>
      </c>
      <c r="Q45" s="164">
        <v>945</v>
      </c>
      <c r="R45" s="164">
        <v>1260</v>
      </c>
      <c r="S45" s="164">
        <v>1113.4750679347828</v>
      </c>
      <c r="T45" s="164">
        <v>4239.3999999999996</v>
      </c>
      <c r="U45" s="164">
        <v>892.5</v>
      </c>
      <c r="V45" s="164">
        <v>1207.5</v>
      </c>
      <c r="W45" s="164">
        <v>1065.8033602032772</v>
      </c>
      <c r="X45" s="160">
        <v>3552.7</v>
      </c>
      <c r="Y45" s="177"/>
      <c r="AA45" s="177"/>
      <c r="AB45" s="177"/>
      <c r="AC45" s="177"/>
      <c r="AD45" s="606"/>
      <c r="AE45" s="606"/>
      <c r="AF45" s="177"/>
      <c r="AG45" s="606"/>
      <c r="AH45" s="606"/>
      <c r="AI45" s="606"/>
      <c r="AJ45" s="177"/>
      <c r="AK45" s="606"/>
      <c r="AL45" s="606"/>
      <c r="AM45" s="606"/>
      <c r="AN45" s="177"/>
      <c r="AO45" s="606"/>
      <c r="AP45" s="606"/>
      <c r="AQ45" s="606"/>
      <c r="AR45" s="177"/>
      <c r="AS45" s="606"/>
      <c r="AT45" s="606"/>
      <c r="AU45" s="606"/>
      <c r="AV45" s="177"/>
      <c r="AW45" s="606"/>
      <c r="AX45" s="177"/>
      <c r="AY45" s="177"/>
      <c r="AZ45" s="177"/>
    </row>
    <row r="46" spans="1:52" ht="13.5" customHeight="1" x14ac:dyDescent="0.15">
      <c r="A46" s="135"/>
      <c r="B46" s="134"/>
      <c r="C46" s="14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77"/>
      <c r="AA46" s="177"/>
      <c r="AB46" s="177"/>
      <c r="AC46" s="177"/>
      <c r="AD46" s="606"/>
      <c r="AE46" s="606"/>
      <c r="AF46" s="177"/>
      <c r="AG46" s="606"/>
      <c r="AH46" s="606"/>
      <c r="AI46" s="606"/>
      <c r="AJ46" s="177"/>
      <c r="AK46" s="606"/>
      <c r="AL46" s="606"/>
      <c r="AM46" s="606"/>
      <c r="AN46" s="177"/>
      <c r="AO46" s="606"/>
      <c r="AP46" s="606"/>
      <c r="AQ46" s="606"/>
      <c r="AR46" s="177"/>
      <c r="AS46" s="606"/>
      <c r="AT46" s="606"/>
      <c r="AU46" s="606"/>
      <c r="AV46" s="177"/>
      <c r="AW46" s="606"/>
      <c r="AX46" s="177"/>
      <c r="AY46" s="177"/>
      <c r="AZ46" s="177"/>
    </row>
    <row r="47" spans="1:52" ht="12" customHeight="1" x14ac:dyDescent="0.15">
      <c r="A47" s="135"/>
      <c r="B47" s="137" t="s">
        <v>390</v>
      </c>
      <c r="C47" s="135" t="s">
        <v>391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</row>
    <row r="48" spans="1:52" ht="12" customHeight="1" x14ac:dyDescent="0.15">
      <c r="A48" s="135"/>
      <c r="B48" s="175">
        <v>2</v>
      </c>
      <c r="C48" s="135" t="s">
        <v>392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</row>
    <row r="49" spans="1:52" x14ac:dyDescent="0.15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</row>
    <row r="50" spans="1:52" x14ac:dyDescent="0.15"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</row>
    <row r="51" spans="1:52" x14ac:dyDescent="0.15"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</row>
    <row r="52" spans="1:52" x14ac:dyDescent="0.15"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</row>
    <row r="53" spans="1:52" x14ac:dyDescent="0.15"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</row>
    <row r="54" spans="1:52" x14ac:dyDescent="0.15"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</row>
    <row r="55" spans="1:52" x14ac:dyDescent="0.15"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</row>
  </sheetData>
  <mergeCells count="20"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77"/>
    </row>
    <row r="2" spans="1:50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77"/>
    </row>
    <row r="3" spans="1:50" ht="12" customHeight="1" x14ac:dyDescent="0.15">
      <c r="A3" s="135"/>
      <c r="B3" s="135" t="s">
        <v>393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77"/>
    </row>
    <row r="4" spans="1:50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7" t="s">
        <v>226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77"/>
    </row>
    <row r="5" spans="1:50" ht="6" customHeight="1" x14ac:dyDescent="0.15">
      <c r="A5" s="135"/>
      <c r="B5" s="150"/>
      <c r="C5" s="150"/>
      <c r="D5" s="150"/>
      <c r="E5" s="150"/>
      <c r="F5" s="150"/>
      <c r="G5" s="150"/>
      <c r="H5" s="150"/>
      <c r="I5" s="150"/>
      <c r="J5" s="134"/>
      <c r="K5" s="135"/>
      <c r="L5" s="135"/>
      <c r="M5" s="135"/>
      <c r="N5" s="135"/>
      <c r="O5" s="135"/>
      <c r="P5" s="135"/>
      <c r="Q5" s="150"/>
      <c r="R5" s="150"/>
      <c r="S5" s="150"/>
      <c r="T5" s="150"/>
      <c r="U5" s="150"/>
      <c r="V5" s="134"/>
      <c r="W5" s="135"/>
      <c r="X5" s="135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77"/>
    </row>
    <row r="6" spans="1:50" ht="12" customHeight="1" x14ac:dyDescent="0.15">
      <c r="A6" s="135"/>
      <c r="B6" s="183"/>
      <c r="C6" s="553" t="s">
        <v>88</v>
      </c>
      <c r="D6" s="554"/>
      <c r="E6" s="777" t="s">
        <v>116</v>
      </c>
      <c r="F6" s="778"/>
      <c r="G6" s="778"/>
      <c r="H6" s="779"/>
      <c r="I6" s="766" t="s">
        <v>117</v>
      </c>
      <c r="J6" s="767"/>
      <c r="K6" s="767"/>
      <c r="L6" s="768"/>
      <c r="M6" s="766" t="s">
        <v>394</v>
      </c>
      <c r="N6" s="767"/>
      <c r="O6" s="767"/>
      <c r="P6" s="768"/>
      <c r="Q6" s="766" t="s">
        <v>118</v>
      </c>
      <c r="R6" s="767"/>
      <c r="S6" s="767"/>
      <c r="T6" s="768"/>
      <c r="U6" s="766" t="s">
        <v>148</v>
      </c>
      <c r="V6" s="767"/>
      <c r="W6" s="767"/>
      <c r="X6" s="768"/>
      <c r="Z6" s="134"/>
      <c r="AA6" s="176"/>
      <c r="AB6" s="559"/>
      <c r="AC6" s="559"/>
      <c r="AD6" s="776"/>
      <c r="AE6" s="776"/>
      <c r="AF6" s="776"/>
      <c r="AG6" s="776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77"/>
    </row>
    <row r="7" spans="1:50" ht="12" customHeight="1" x14ac:dyDescent="0.15">
      <c r="A7" s="135"/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77"/>
    </row>
    <row r="8" spans="1:50" ht="12" customHeight="1" x14ac:dyDescent="0.15">
      <c r="A8" s="135"/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77"/>
    </row>
    <row r="9" spans="1:50" ht="12" customHeight="1" x14ac:dyDescent="0.15">
      <c r="A9" s="179"/>
      <c r="B9" s="200" t="s">
        <v>386</v>
      </c>
      <c r="C9" s="186">
        <v>21</v>
      </c>
      <c r="D9" s="176" t="s">
        <v>387</v>
      </c>
      <c r="E9" s="176">
        <v>830</v>
      </c>
      <c r="F9" s="201">
        <v>1162</v>
      </c>
      <c r="G9" s="176">
        <v>933</v>
      </c>
      <c r="H9" s="201">
        <v>48544</v>
      </c>
      <c r="I9" s="176">
        <v>998</v>
      </c>
      <c r="J9" s="201">
        <v>1397</v>
      </c>
      <c r="K9" s="176">
        <v>1211</v>
      </c>
      <c r="L9" s="201">
        <v>39234</v>
      </c>
      <c r="M9" s="200">
        <v>1280</v>
      </c>
      <c r="N9" s="201">
        <v>1607</v>
      </c>
      <c r="O9" s="176">
        <v>1401</v>
      </c>
      <c r="P9" s="201">
        <v>4294522</v>
      </c>
      <c r="Q9" s="186" t="s">
        <v>268</v>
      </c>
      <c r="R9" s="258" t="s">
        <v>268</v>
      </c>
      <c r="S9" s="186" t="s">
        <v>268</v>
      </c>
      <c r="T9" s="201">
        <v>5134</v>
      </c>
      <c r="U9" s="186" t="s">
        <v>268</v>
      </c>
      <c r="V9" s="258" t="s">
        <v>268</v>
      </c>
      <c r="W9" s="186" t="s">
        <v>268</v>
      </c>
      <c r="X9" s="201">
        <v>13674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86"/>
      <c r="AQ9" s="186"/>
      <c r="AR9" s="186"/>
      <c r="AS9" s="176"/>
      <c r="AT9" s="186"/>
      <c r="AU9" s="186"/>
      <c r="AV9" s="186"/>
      <c r="AW9" s="176"/>
      <c r="AX9" s="177"/>
    </row>
    <row r="10" spans="1:50" ht="12" customHeight="1" x14ac:dyDescent="0.15">
      <c r="A10" s="179"/>
      <c r="B10" s="200"/>
      <c r="C10" s="186">
        <v>22</v>
      </c>
      <c r="D10" s="202"/>
      <c r="E10" s="201">
        <v>735</v>
      </c>
      <c r="F10" s="201">
        <v>1050</v>
      </c>
      <c r="G10" s="201">
        <v>892</v>
      </c>
      <c r="H10" s="201">
        <v>44310</v>
      </c>
      <c r="I10" s="201">
        <v>1000</v>
      </c>
      <c r="J10" s="201">
        <v>1365</v>
      </c>
      <c r="K10" s="201">
        <v>1136</v>
      </c>
      <c r="L10" s="201">
        <v>51060</v>
      </c>
      <c r="M10" s="201">
        <v>1208</v>
      </c>
      <c r="N10" s="201">
        <v>1544</v>
      </c>
      <c r="O10" s="201">
        <v>1330</v>
      </c>
      <c r="P10" s="201">
        <v>3821282</v>
      </c>
      <c r="Q10" s="258" t="s">
        <v>268</v>
      </c>
      <c r="R10" s="258" t="s">
        <v>268</v>
      </c>
      <c r="S10" s="258" t="s">
        <v>268</v>
      </c>
      <c r="T10" s="201">
        <v>5146</v>
      </c>
      <c r="U10" s="258" t="s">
        <v>268</v>
      </c>
      <c r="V10" s="258" t="s">
        <v>268</v>
      </c>
      <c r="W10" s="258" t="s">
        <v>268</v>
      </c>
      <c r="X10" s="202">
        <v>15376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86"/>
      <c r="AQ10" s="186"/>
      <c r="AR10" s="186"/>
      <c r="AS10" s="176"/>
      <c r="AT10" s="186"/>
      <c r="AU10" s="186"/>
      <c r="AV10" s="186"/>
      <c r="AW10" s="176"/>
      <c r="AX10" s="177"/>
    </row>
    <row r="11" spans="1:50" ht="12" customHeight="1" x14ac:dyDescent="0.15">
      <c r="A11" s="179"/>
      <c r="B11" s="200"/>
      <c r="C11" s="186">
        <v>23</v>
      </c>
      <c r="D11" s="202"/>
      <c r="E11" s="306">
        <v>787.5</v>
      </c>
      <c r="F11" s="306">
        <v>997.5</v>
      </c>
      <c r="G11" s="306">
        <v>889.82368142646226</v>
      </c>
      <c r="H11" s="306">
        <v>58295.200000000004</v>
      </c>
      <c r="I11" s="306">
        <v>945</v>
      </c>
      <c r="J11" s="306">
        <v>1319.8500000000001</v>
      </c>
      <c r="K11" s="306">
        <v>1135.7066731862237</v>
      </c>
      <c r="L11" s="306">
        <v>33747.599999999991</v>
      </c>
      <c r="M11" s="306">
        <v>1102.5</v>
      </c>
      <c r="N11" s="306">
        <v>1567.65</v>
      </c>
      <c r="O11" s="306">
        <v>1280.1135213893215</v>
      </c>
      <c r="P11" s="306">
        <v>3672841.1999999997</v>
      </c>
      <c r="Q11" s="608" t="s">
        <v>268</v>
      </c>
      <c r="R11" s="608" t="s">
        <v>268</v>
      </c>
      <c r="S11" s="608" t="s">
        <v>268</v>
      </c>
      <c r="T11" s="306">
        <v>8844.3000000000011</v>
      </c>
      <c r="U11" s="608" t="s">
        <v>268</v>
      </c>
      <c r="V11" s="608" t="s">
        <v>268</v>
      </c>
      <c r="W11" s="608" t="s">
        <v>268</v>
      </c>
      <c r="X11" s="335">
        <v>22633.699999999997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86"/>
      <c r="AQ11" s="186"/>
      <c r="AR11" s="186"/>
      <c r="AS11" s="176"/>
      <c r="AT11" s="186"/>
      <c r="AU11" s="186"/>
      <c r="AV11" s="186"/>
      <c r="AW11" s="176"/>
      <c r="AX11" s="177"/>
    </row>
    <row r="12" spans="1:50" ht="12" customHeight="1" x14ac:dyDescent="0.15">
      <c r="A12" s="179"/>
      <c r="B12" s="195"/>
      <c r="C12" s="198">
        <v>24</v>
      </c>
      <c r="D12" s="204"/>
      <c r="E12" s="161">
        <v>735</v>
      </c>
      <c r="F12" s="161">
        <v>997.5</v>
      </c>
      <c r="G12" s="161">
        <v>819.57053698057382</v>
      </c>
      <c r="H12" s="161">
        <v>29057.4</v>
      </c>
      <c r="I12" s="161">
        <v>923</v>
      </c>
      <c r="J12" s="161">
        <v>1260</v>
      </c>
      <c r="K12" s="161">
        <v>1016.2683848152813</v>
      </c>
      <c r="L12" s="161">
        <v>9822.2000000000007</v>
      </c>
      <c r="M12" s="161">
        <v>1102.5</v>
      </c>
      <c r="N12" s="161">
        <v>1470</v>
      </c>
      <c r="O12" s="161">
        <v>1227.9491120288096</v>
      </c>
      <c r="P12" s="161">
        <v>3437727.6999999997</v>
      </c>
      <c r="Q12" s="609" t="s">
        <v>268</v>
      </c>
      <c r="R12" s="609" t="s">
        <v>268</v>
      </c>
      <c r="S12" s="609" t="s">
        <v>268</v>
      </c>
      <c r="T12" s="161">
        <v>11168.900000000001</v>
      </c>
      <c r="U12" s="609" t="s">
        <v>268</v>
      </c>
      <c r="V12" s="609" t="s">
        <v>268</v>
      </c>
      <c r="W12" s="609" t="s">
        <v>268</v>
      </c>
      <c r="X12" s="162">
        <v>21105.8</v>
      </c>
      <c r="Z12" s="176"/>
      <c r="AA12" s="176"/>
      <c r="AB12" s="186"/>
      <c r="AC12" s="176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610"/>
      <c r="AQ12" s="610"/>
      <c r="AR12" s="610"/>
      <c r="AS12" s="307"/>
      <c r="AT12" s="610"/>
      <c r="AU12" s="610"/>
      <c r="AV12" s="610"/>
      <c r="AW12" s="307"/>
      <c r="AX12" s="177"/>
    </row>
    <row r="13" spans="1:50" ht="12" customHeight="1" x14ac:dyDescent="0.15">
      <c r="A13" s="179"/>
      <c r="B13" s="154"/>
      <c r="C13" s="143">
        <v>4</v>
      </c>
      <c r="D13" s="155"/>
      <c r="E13" s="201">
        <v>787.5</v>
      </c>
      <c r="F13" s="201">
        <v>945</v>
      </c>
      <c r="G13" s="201">
        <v>838.860534124629</v>
      </c>
      <c r="H13" s="201">
        <v>2597</v>
      </c>
      <c r="I13" s="250">
        <v>956.55000000000007</v>
      </c>
      <c r="J13" s="250">
        <v>1192.8</v>
      </c>
      <c r="K13" s="250">
        <v>1060.3351258335126</v>
      </c>
      <c r="L13" s="201">
        <v>936</v>
      </c>
      <c r="M13" s="201">
        <v>1107.75</v>
      </c>
      <c r="N13" s="201">
        <v>1391.25</v>
      </c>
      <c r="O13" s="201">
        <v>1287.6917543925374</v>
      </c>
      <c r="P13" s="201">
        <v>323741.90000000002</v>
      </c>
      <c r="Q13" s="220">
        <v>0</v>
      </c>
      <c r="R13" s="220">
        <v>0</v>
      </c>
      <c r="S13" s="220">
        <v>0</v>
      </c>
      <c r="T13" s="241">
        <v>473.4</v>
      </c>
      <c r="U13" s="220">
        <v>0</v>
      </c>
      <c r="V13" s="220">
        <v>0</v>
      </c>
      <c r="W13" s="220">
        <v>0</v>
      </c>
      <c r="X13" s="412">
        <v>2541.9</v>
      </c>
      <c r="Y13" s="177"/>
      <c r="Z13" s="176"/>
      <c r="AA13" s="134"/>
      <c r="AB13" s="143"/>
      <c r="AC13" s="134"/>
      <c r="AD13" s="176"/>
      <c r="AE13" s="176"/>
      <c r="AF13" s="176"/>
      <c r="AG13" s="176"/>
      <c r="AH13" s="181"/>
      <c r="AI13" s="181"/>
      <c r="AJ13" s="181"/>
      <c r="AK13" s="176"/>
      <c r="AL13" s="176"/>
      <c r="AM13" s="176"/>
      <c r="AN13" s="176"/>
      <c r="AO13" s="176"/>
      <c r="AP13" s="245"/>
      <c r="AQ13" s="245"/>
      <c r="AR13" s="245"/>
      <c r="AS13" s="253"/>
      <c r="AT13" s="245"/>
      <c r="AU13" s="245"/>
      <c r="AV13" s="245"/>
      <c r="AW13" s="253"/>
      <c r="AX13" s="177"/>
    </row>
    <row r="14" spans="1:50" ht="12" customHeight="1" x14ac:dyDescent="0.15">
      <c r="A14" s="179"/>
      <c r="B14" s="154"/>
      <c r="C14" s="143">
        <v>5</v>
      </c>
      <c r="D14" s="155"/>
      <c r="E14" s="201">
        <v>735</v>
      </c>
      <c r="F14" s="201">
        <v>945</v>
      </c>
      <c r="G14" s="201">
        <v>832.73631923172445</v>
      </c>
      <c r="H14" s="201">
        <v>1895.2</v>
      </c>
      <c r="I14" s="250">
        <v>945</v>
      </c>
      <c r="J14" s="250">
        <v>1178.1000000000001</v>
      </c>
      <c r="K14" s="250">
        <v>1050.0190255687535</v>
      </c>
      <c r="L14" s="201">
        <v>2100.8000000000002</v>
      </c>
      <c r="M14" s="201">
        <v>1102.5</v>
      </c>
      <c r="N14" s="202">
        <v>1391.25</v>
      </c>
      <c r="O14" s="201">
        <v>1282.4309756768264</v>
      </c>
      <c r="P14" s="201">
        <v>274256.5</v>
      </c>
      <c r="Q14" s="220">
        <v>0</v>
      </c>
      <c r="R14" s="220">
        <v>0</v>
      </c>
      <c r="S14" s="220">
        <v>0</v>
      </c>
      <c r="T14" s="241">
        <v>850.5</v>
      </c>
      <c r="U14" s="220">
        <v>0</v>
      </c>
      <c r="V14" s="220">
        <v>0</v>
      </c>
      <c r="W14" s="220">
        <v>0</v>
      </c>
      <c r="X14" s="412">
        <v>1642.3</v>
      </c>
      <c r="Y14" s="177"/>
      <c r="Z14" s="176"/>
      <c r="AA14" s="134"/>
      <c r="AB14" s="143"/>
      <c r="AC14" s="134"/>
      <c r="AD14" s="176"/>
      <c r="AE14" s="176"/>
      <c r="AF14" s="176"/>
      <c r="AG14" s="176"/>
      <c r="AH14" s="181"/>
      <c r="AI14" s="181"/>
      <c r="AJ14" s="181"/>
      <c r="AK14" s="176"/>
      <c r="AL14" s="176"/>
      <c r="AM14" s="176"/>
      <c r="AN14" s="176"/>
      <c r="AO14" s="176"/>
      <c r="AP14" s="245"/>
      <c r="AQ14" s="245"/>
      <c r="AR14" s="245"/>
      <c r="AS14" s="253"/>
      <c r="AT14" s="245"/>
      <c r="AU14" s="245"/>
      <c r="AV14" s="245"/>
      <c r="AW14" s="253"/>
      <c r="AX14" s="177"/>
    </row>
    <row r="15" spans="1:50" ht="12" customHeight="1" x14ac:dyDescent="0.15">
      <c r="A15" s="179"/>
      <c r="B15" s="154"/>
      <c r="C15" s="143">
        <v>6</v>
      </c>
      <c r="D15" s="155"/>
      <c r="E15" s="201">
        <v>735</v>
      </c>
      <c r="F15" s="201">
        <v>946.05000000000007</v>
      </c>
      <c r="G15" s="201">
        <v>855.95928199549326</v>
      </c>
      <c r="H15" s="201">
        <v>1622.1</v>
      </c>
      <c r="I15" s="250">
        <v>976.5</v>
      </c>
      <c r="J15" s="250">
        <v>1145.55</v>
      </c>
      <c r="K15" s="250">
        <v>1116.088520055325</v>
      </c>
      <c r="L15" s="201">
        <v>563.9</v>
      </c>
      <c r="M15" s="201">
        <v>1134</v>
      </c>
      <c r="N15" s="201">
        <v>1470</v>
      </c>
      <c r="O15" s="201">
        <v>1288.827207897737</v>
      </c>
      <c r="P15" s="201">
        <v>305990.3</v>
      </c>
      <c r="Q15" s="220">
        <v>0</v>
      </c>
      <c r="R15" s="220">
        <v>0</v>
      </c>
      <c r="S15" s="220">
        <v>0</v>
      </c>
      <c r="T15" s="241">
        <v>829.3</v>
      </c>
      <c r="U15" s="220">
        <v>0</v>
      </c>
      <c r="V15" s="220">
        <v>0</v>
      </c>
      <c r="W15" s="220">
        <v>0</v>
      </c>
      <c r="X15" s="412">
        <v>1560.6</v>
      </c>
      <c r="Y15" s="177"/>
      <c r="Z15" s="176"/>
      <c r="AA15" s="134"/>
      <c r="AB15" s="143"/>
      <c r="AC15" s="134"/>
      <c r="AD15" s="176"/>
      <c r="AE15" s="176"/>
      <c r="AF15" s="176"/>
      <c r="AG15" s="176"/>
      <c r="AH15" s="181"/>
      <c r="AI15" s="181"/>
      <c r="AJ15" s="181"/>
      <c r="AK15" s="176"/>
      <c r="AL15" s="176"/>
      <c r="AM15" s="176"/>
      <c r="AN15" s="176"/>
      <c r="AO15" s="176"/>
      <c r="AP15" s="245"/>
      <c r="AQ15" s="245"/>
      <c r="AR15" s="245"/>
      <c r="AS15" s="253"/>
      <c r="AT15" s="245"/>
      <c r="AU15" s="245"/>
      <c r="AV15" s="245"/>
      <c r="AW15" s="253"/>
      <c r="AX15" s="177"/>
    </row>
    <row r="16" spans="1:50" ht="12" customHeight="1" x14ac:dyDescent="0.15">
      <c r="A16" s="179"/>
      <c r="B16" s="154"/>
      <c r="C16" s="143">
        <v>7</v>
      </c>
      <c r="D16" s="155"/>
      <c r="E16" s="201">
        <v>787.5</v>
      </c>
      <c r="F16" s="201">
        <v>945</v>
      </c>
      <c r="G16" s="201">
        <v>866.2717757282976</v>
      </c>
      <c r="H16" s="201">
        <v>2469.5</v>
      </c>
      <c r="I16" s="250">
        <v>997.5</v>
      </c>
      <c r="J16" s="250">
        <v>1155</v>
      </c>
      <c r="K16" s="250">
        <v>1084.2134831460673</v>
      </c>
      <c r="L16" s="201">
        <v>429.6</v>
      </c>
      <c r="M16" s="201">
        <v>1155</v>
      </c>
      <c r="N16" s="201">
        <v>1470</v>
      </c>
      <c r="O16" s="201">
        <v>1332.9872221855833</v>
      </c>
      <c r="P16" s="201">
        <v>303455.09999999998</v>
      </c>
      <c r="Q16" s="220">
        <v>0</v>
      </c>
      <c r="R16" s="220">
        <v>0</v>
      </c>
      <c r="S16" s="220">
        <v>0</v>
      </c>
      <c r="T16" s="241">
        <v>1247</v>
      </c>
      <c r="U16" s="220">
        <v>0</v>
      </c>
      <c r="V16" s="220">
        <v>0</v>
      </c>
      <c r="W16" s="220">
        <v>0</v>
      </c>
      <c r="X16" s="412">
        <v>2012.2</v>
      </c>
      <c r="Y16" s="177"/>
      <c r="Z16" s="176"/>
      <c r="AA16" s="134"/>
      <c r="AB16" s="143"/>
      <c r="AC16" s="134"/>
      <c r="AD16" s="176"/>
      <c r="AE16" s="176"/>
      <c r="AF16" s="176"/>
      <c r="AG16" s="176"/>
      <c r="AH16" s="181"/>
      <c r="AI16" s="181"/>
      <c r="AJ16" s="181"/>
      <c r="AK16" s="176"/>
      <c r="AL16" s="176"/>
      <c r="AM16" s="176"/>
      <c r="AN16" s="176"/>
      <c r="AO16" s="176"/>
      <c r="AP16" s="245"/>
      <c r="AQ16" s="245"/>
      <c r="AR16" s="245"/>
      <c r="AS16" s="253"/>
      <c r="AT16" s="245"/>
      <c r="AU16" s="245"/>
      <c r="AV16" s="245"/>
      <c r="AW16" s="253"/>
      <c r="AX16" s="177"/>
    </row>
    <row r="17" spans="1:50" ht="12" customHeight="1" x14ac:dyDescent="0.15">
      <c r="A17" s="179"/>
      <c r="B17" s="154"/>
      <c r="C17" s="143">
        <v>8</v>
      </c>
      <c r="D17" s="155"/>
      <c r="E17" s="201">
        <v>787.5</v>
      </c>
      <c r="F17" s="202">
        <v>945</v>
      </c>
      <c r="G17" s="201">
        <v>868.17826343333093</v>
      </c>
      <c r="H17" s="201">
        <v>2266.4</v>
      </c>
      <c r="I17" s="250">
        <v>1050</v>
      </c>
      <c r="J17" s="250">
        <v>1050</v>
      </c>
      <c r="K17" s="250">
        <v>1050</v>
      </c>
      <c r="L17" s="201">
        <v>339</v>
      </c>
      <c r="M17" s="201">
        <v>1107.75</v>
      </c>
      <c r="N17" s="201">
        <v>1470</v>
      </c>
      <c r="O17" s="201">
        <v>1262.2706261483279</v>
      </c>
      <c r="P17" s="201">
        <v>301544.09999999998</v>
      </c>
      <c r="Q17" s="220">
        <v>0</v>
      </c>
      <c r="R17" s="220">
        <v>0</v>
      </c>
      <c r="S17" s="220">
        <v>0</v>
      </c>
      <c r="T17" s="241">
        <v>1134.5999999999999</v>
      </c>
      <c r="U17" s="220">
        <v>0</v>
      </c>
      <c r="V17" s="220">
        <v>0</v>
      </c>
      <c r="W17" s="220">
        <v>0</v>
      </c>
      <c r="X17" s="412">
        <v>1660.7</v>
      </c>
      <c r="Y17" s="177"/>
      <c r="Z17" s="176"/>
      <c r="AA17" s="134"/>
      <c r="AB17" s="143"/>
      <c r="AC17" s="134"/>
      <c r="AD17" s="176"/>
      <c r="AE17" s="176"/>
      <c r="AF17" s="176"/>
      <c r="AG17" s="176"/>
      <c r="AH17" s="181"/>
      <c r="AI17" s="181"/>
      <c r="AJ17" s="181"/>
      <c r="AK17" s="176"/>
      <c r="AL17" s="176"/>
      <c r="AM17" s="176"/>
      <c r="AN17" s="176"/>
      <c r="AO17" s="176"/>
      <c r="AP17" s="245"/>
      <c r="AQ17" s="245"/>
      <c r="AR17" s="245"/>
      <c r="AS17" s="253"/>
      <c r="AT17" s="245"/>
      <c r="AU17" s="245"/>
      <c r="AV17" s="245"/>
      <c r="AW17" s="253"/>
      <c r="AX17" s="177"/>
    </row>
    <row r="18" spans="1:50" ht="12" customHeight="1" x14ac:dyDescent="0.15">
      <c r="A18" s="179"/>
      <c r="B18" s="154"/>
      <c r="C18" s="143">
        <v>9</v>
      </c>
      <c r="D18" s="155"/>
      <c r="E18" s="201">
        <v>735</v>
      </c>
      <c r="F18" s="201">
        <v>924</v>
      </c>
      <c r="G18" s="201">
        <v>845.1310592917647</v>
      </c>
      <c r="H18" s="201">
        <v>2325.6</v>
      </c>
      <c r="I18" s="250">
        <v>1102.5</v>
      </c>
      <c r="J18" s="250">
        <v>1102.5</v>
      </c>
      <c r="K18" s="250">
        <v>1102.5</v>
      </c>
      <c r="L18" s="201">
        <v>716.5</v>
      </c>
      <c r="M18" s="201">
        <v>1186.5</v>
      </c>
      <c r="N18" s="201">
        <v>1417.5</v>
      </c>
      <c r="O18" s="201">
        <v>1299.8739849521039</v>
      </c>
      <c r="P18" s="201">
        <v>287650.7</v>
      </c>
      <c r="Q18" s="220">
        <v>0</v>
      </c>
      <c r="R18" s="220">
        <v>0</v>
      </c>
      <c r="S18" s="220">
        <v>0</v>
      </c>
      <c r="T18" s="241">
        <v>520</v>
      </c>
      <c r="U18" s="220">
        <v>0</v>
      </c>
      <c r="V18" s="220">
        <v>0</v>
      </c>
      <c r="W18" s="220">
        <v>0</v>
      </c>
      <c r="X18" s="412">
        <v>1128.8</v>
      </c>
      <c r="Y18" s="177"/>
      <c r="Z18" s="176"/>
      <c r="AA18" s="134"/>
      <c r="AB18" s="143"/>
      <c r="AC18" s="134"/>
      <c r="AD18" s="176"/>
      <c r="AE18" s="176"/>
      <c r="AF18" s="176"/>
      <c r="AG18" s="176"/>
      <c r="AH18" s="181"/>
      <c r="AI18" s="181"/>
      <c r="AJ18" s="181"/>
      <c r="AK18" s="176"/>
      <c r="AL18" s="176"/>
      <c r="AM18" s="176"/>
      <c r="AN18" s="176"/>
      <c r="AO18" s="176"/>
      <c r="AP18" s="245"/>
      <c r="AQ18" s="245"/>
      <c r="AR18" s="245"/>
      <c r="AS18" s="253"/>
      <c r="AT18" s="245"/>
      <c r="AU18" s="245"/>
      <c r="AV18" s="245"/>
      <c r="AW18" s="253"/>
      <c r="AX18" s="177"/>
    </row>
    <row r="19" spans="1:50" ht="12" customHeight="1" x14ac:dyDescent="0.15">
      <c r="A19" s="179"/>
      <c r="B19" s="154"/>
      <c r="C19" s="143">
        <v>10</v>
      </c>
      <c r="D19" s="155"/>
      <c r="E19" s="201">
        <v>735</v>
      </c>
      <c r="F19" s="201">
        <v>945</v>
      </c>
      <c r="G19" s="201">
        <v>862.35211922811845</v>
      </c>
      <c r="H19" s="201">
        <v>3478.9</v>
      </c>
      <c r="I19" s="220">
        <v>0</v>
      </c>
      <c r="J19" s="220">
        <v>0</v>
      </c>
      <c r="K19" s="220">
        <v>0</v>
      </c>
      <c r="L19" s="201">
        <v>439.9</v>
      </c>
      <c r="M19" s="201">
        <v>1155</v>
      </c>
      <c r="N19" s="201">
        <v>1391.25</v>
      </c>
      <c r="O19" s="201">
        <v>1306.8021363029904</v>
      </c>
      <c r="P19" s="201">
        <v>298040.90000000002</v>
      </c>
      <c r="Q19" s="220">
        <v>0</v>
      </c>
      <c r="R19" s="220">
        <v>0</v>
      </c>
      <c r="S19" s="220">
        <v>0</v>
      </c>
      <c r="T19" s="241">
        <v>905</v>
      </c>
      <c r="U19" s="220">
        <v>0</v>
      </c>
      <c r="V19" s="220">
        <v>0</v>
      </c>
      <c r="W19" s="220">
        <v>0</v>
      </c>
      <c r="X19" s="412">
        <v>1495.7</v>
      </c>
      <c r="Y19" s="177"/>
      <c r="Z19" s="176"/>
      <c r="AA19" s="134"/>
      <c r="AB19" s="143"/>
      <c r="AC19" s="134"/>
      <c r="AD19" s="176"/>
      <c r="AE19" s="176"/>
      <c r="AF19" s="176"/>
      <c r="AG19" s="176"/>
      <c r="AH19" s="181"/>
      <c r="AI19" s="181"/>
      <c r="AJ19" s="181"/>
      <c r="AK19" s="176"/>
      <c r="AL19" s="176"/>
      <c r="AM19" s="176"/>
      <c r="AN19" s="176"/>
      <c r="AO19" s="176"/>
      <c r="AP19" s="245"/>
      <c r="AQ19" s="245"/>
      <c r="AR19" s="245"/>
      <c r="AS19" s="253"/>
      <c r="AT19" s="245"/>
      <c r="AU19" s="245"/>
      <c r="AV19" s="245"/>
      <c r="AW19" s="253"/>
      <c r="AX19" s="177"/>
    </row>
    <row r="20" spans="1:50" ht="12" customHeight="1" x14ac:dyDescent="0.15">
      <c r="A20" s="179"/>
      <c r="B20" s="154"/>
      <c r="C20" s="143">
        <v>11</v>
      </c>
      <c r="D20" s="155"/>
      <c r="E20" s="201">
        <v>787.5</v>
      </c>
      <c r="F20" s="201">
        <v>988.05000000000007</v>
      </c>
      <c r="G20" s="201">
        <v>879.28952184854734</v>
      </c>
      <c r="H20" s="201">
        <v>2728.1</v>
      </c>
      <c r="I20" s="220">
        <v>0</v>
      </c>
      <c r="J20" s="220">
        <v>0</v>
      </c>
      <c r="K20" s="220">
        <v>0</v>
      </c>
      <c r="L20" s="201">
        <v>533.70000000000005</v>
      </c>
      <c r="M20" s="201">
        <v>1155</v>
      </c>
      <c r="N20" s="201">
        <v>1391.25</v>
      </c>
      <c r="O20" s="201">
        <v>1296.1822517886283</v>
      </c>
      <c r="P20" s="202">
        <v>316760.40000000002</v>
      </c>
      <c r="Q20" s="220">
        <v>0</v>
      </c>
      <c r="R20" s="220">
        <v>0</v>
      </c>
      <c r="S20" s="220">
        <v>0</v>
      </c>
      <c r="T20" s="241">
        <v>1030.2</v>
      </c>
      <c r="U20" s="220">
        <v>0</v>
      </c>
      <c r="V20" s="220">
        <v>0</v>
      </c>
      <c r="W20" s="220">
        <v>0</v>
      </c>
      <c r="X20" s="412">
        <v>1910.8</v>
      </c>
      <c r="Y20" s="177"/>
      <c r="Z20" s="176"/>
      <c r="AA20" s="134"/>
      <c r="AB20" s="143"/>
      <c r="AC20" s="134"/>
      <c r="AD20" s="176"/>
      <c r="AE20" s="176"/>
      <c r="AF20" s="176"/>
      <c r="AG20" s="176"/>
      <c r="AH20" s="245"/>
      <c r="AI20" s="245"/>
      <c r="AJ20" s="245"/>
      <c r="AK20" s="176"/>
      <c r="AL20" s="176"/>
      <c r="AM20" s="176"/>
      <c r="AN20" s="176"/>
      <c r="AO20" s="176"/>
      <c r="AP20" s="245"/>
      <c r="AQ20" s="245"/>
      <c r="AR20" s="245"/>
      <c r="AS20" s="253"/>
      <c r="AT20" s="245"/>
      <c r="AU20" s="245"/>
      <c r="AV20" s="245"/>
      <c r="AW20" s="253"/>
      <c r="AX20" s="177"/>
    </row>
    <row r="21" spans="1:50" ht="12" customHeight="1" x14ac:dyDescent="0.15">
      <c r="A21" s="179"/>
      <c r="B21" s="154"/>
      <c r="C21" s="143">
        <v>12</v>
      </c>
      <c r="D21" s="155"/>
      <c r="E21" s="201">
        <v>787.5</v>
      </c>
      <c r="F21" s="201">
        <v>968.1</v>
      </c>
      <c r="G21" s="201">
        <v>853.79187147823984</v>
      </c>
      <c r="H21" s="201">
        <v>3704.5</v>
      </c>
      <c r="I21" s="220">
        <v>0</v>
      </c>
      <c r="J21" s="220">
        <v>0</v>
      </c>
      <c r="K21" s="220">
        <v>0</v>
      </c>
      <c r="L21" s="202">
        <v>251.6</v>
      </c>
      <c r="M21" s="201">
        <v>1155</v>
      </c>
      <c r="N21" s="201">
        <v>1470</v>
      </c>
      <c r="O21" s="201">
        <v>1314.4830580733972</v>
      </c>
      <c r="P21" s="201">
        <v>283348.3</v>
      </c>
      <c r="Q21" s="220">
        <v>0</v>
      </c>
      <c r="R21" s="220">
        <v>0</v>
      </c>
      <c r="S21" s="244">
        <v>0</v>
      </c>
      <c r="T21" s="241">
        <v>735.7</v>
      </c>
      <c r="U21" s="220">
        <v>0</v>
      </c>
      <c r="V21" s="220">
        <v>0</v>
      </c>
      <c r="W21" s="220">
        <v>0</v>
      </c>
      <c r="X21" s="412">
        <v>3941.6</v>
      </c>
      <c r="Y21" s="177"/>
      <c r="Z21" s="176"/>
      <c r="AA21" s="134"/>
      <c r="AB21" s="143"/>
      <c r="AC21" s="134"/>
      <c r="AD21" s="176"/>
      <c r="AE21" s="176"/>
      <c r="AF21" s="176"/>
      <c r="AG21" s="176"/>
      <c r="AH21" s="245"/>
      <c r="AI21" s="245"/>
      <c r="AJ21" s="245"/>
      <c r="AK21" s="176"/>
      <c r="AL21" s="176"/>
      <c r="AM21" s="176"/>
      <c r="AN21" s="176"/>
      <c r="AO21" s="176"/>
      <c r="AP21" s="245"/>
      <c r="AQ21" s="245"/>
      <c r="AR21" s="245"/>
      <c r="AS21" s="253"/>
      <c r="AT21" s="245"/>
      <c r="AU21" s="245"/>
      <c r="AV21" s="245"/>
      <c r="AW21" s="253"/>
      <c r="AX21" s="177"/>
    </row>
    <row r="22" spans="1:50" ht="12" customHeight="1" x14ac:dyDescent="0.15">
      <c r="A22" s="179"/>
      <c r="B22" s="154" t="s">
        <v>388</v>
      </c>
      <c r="C22" s="143">
        <v>1</v>
      </c>
      <c r="D22" s="155" t="s">
        <v>389</v>
      </c>
      <c r="E22" s="202">
        <v>787.5</v>
      </c>
      <c r="F22" s="201">
        <v>968.1</v>
      </c>
      <c r="G22" s="202">
        <v>857.17883509216904</v>
      </c>
      <c r="H22" s="201">
        <v>3124.4</v>
      </c>
      <c r="I22" s="220">
        <v>1031.1000000000001</v>
      </c>
      <c r="J22" s="220">
        <v>1031.1000000000001</v>
      </c>
      <c r="K22" s="220">
        <v>1031.507874015748</v>
      </c>
      <c r="L22" s="201">
        <v>837.7</v>
      </c>
      <c r="M22" s="201">
        <v>1155</v>
      </c>
      <c r="N22" s="201">
        <v>1391.25</v>
      </c>
      <c r="O22" s="201">
        <v>1306.7962119480158</v>
      </c>
      <c r="P22" s="201">
        <v>237847.8</v>
      </c>
      <c r="Q22" s="220">
        <v>0</v>
      </c>
      <c r="R22" s="220">
        <v>0</v>
      </c>
      <c r="S22" s="220">
        <v>0</v>
      </c>
      <c r="T22" s="241">
        <v>387.9</v>
      </c>
      <c r="U22" s="220">
        <v>0</v>
      </c>
      <c r="V22" s="220">
        <v>0</v>
      </c>
      <c r="W22" s="220">
        <v>0</v>
      </c>
      <c r="X22" s="412">
        <v>1711.9</v>
      </c>
      <c r="Y22" s="177"/>
      <c r="Z22" s="176"/>
      <c r="AA22" s="134"/>
      <c r="AB22" s="143"/>
      <c r="AC22" s="134"/>
      <c r="AD22" s="176"/>
      <c r="AE22" s="176"/>
      <c r="AF22" s="176"/>
      <c r="AG22" s="176"/>
      <c r="AH22" s="245"/>
      <c r="AI22" s="245"/>
      <c r="AJ22" s="245"/>
      <c r="AK22" s="176"/>
      <c r="AL22" s="176"/>
      <c r="AM22" s="176"/>
      <c r="AN22" s="176"/>
      <c r="AO22" s="176"/>
      <c r="AP22" s="245"/>
      <c r="AQ22" s="245"/>
      <c r="AR22" s="245"/>
      <c r="AS22" s="253"/>
      <c r="AT22" s="245"/>
      <c r="AU22" s="245"/>
      <c r="AV22" s="245"/>
      <c r="AW22" s="253"/>
      <c r="AX22" s="177"/>
    </row>
    <row r="23" spans="1:50" ht="12" customHeight="1" x14ac:dyDescent="0.15">
      <c r="A23" s="179"/>
      <c r="B23" s="154"/>
      <c r="C23" s="143">
        <v>2</v>
      </c>
      <c r="D23" s="155"/>
      <c r="E23" s="201">
        <v>787.5</v>
      </c>
      <c r="F23" s="201">
        <v>1050</v>
      </c>
      <c r="G23" s="202">
        <v>865.96061083971176</v>
      </c>
      <c r="H23" s="201">
        <v>3067.7</v>
      </c>
      <c r="I23" s="220">
        <v>0</v>
      </c>
      <c r="J23" s="220">
        <v>0</v>
      </c>
      <c r="K23" s="220">
        <v>0</v>
      </c>
      <c r="L23" s="201">
        <v>715.9</v>
      </c>
      <c r="M23" s="201">
        <v>1239</v>
      </c>
      <c r="N23" s="201">
        <v>1470</v>
      </c>
      <c r="O23" s="201">
        <v>1331.1458256390317</v>
      </c>
      <c r="P23" s="201">
        <v>272947.8</v>
      </c>
      <c r="Q23" s="220">
        <v>0</v>
      </c>
      <c r="R23" s="220">
        <v>0</v>
      </c>
      <c r="S23" s="220">
        <v>0</v>
      </c>
      <c r="T23" s="241">
        <v>402</v>
      </c>
      <c r="U23" s="220">
        <v>0</v>
      </c>
      <c r="V23" s="220">
        <v>0</v>
      </c>
      <c r="W23" s="220">
        <v>0</v>
      </c>
      <c r="X23" s="412">
        <v>985.9</v>
      </c>
      <c r="Y23" s="177"/>
      <c r="Z23" s="177"/>
      <c r="AA23" s="177"/>
      <c r="AB23" s="177"/>
      <c r="AC23" s="177"/>
      <c r="AD23" s="606"/>
      <c r="AE23" s="606"/>
      <c r="AF23" s="177"/>
      <c r="AG23" s="606"/>
      <c r="AH23" s="611"/>
      <c r="AI23" s="606"/>
      <c r="AJ23" s="177"/>
      <c r="AK23" s="606"/>
      <c r="AL23" s="606"/>
      <c r="AM23" s="606"/>
      <c r="AN23" s="177"/>
      <c r="AO23" s="606"/>
      <c r="AP23" s="245"/>
      <c r="AQ23" s="245"/>
      <c r="AR23" s="245"/>
      <c r="AS23" s="612"/>
      <c r="AT23" s="245"/>
      <c r="AU23" s="245"/>
      <c r="AV23" s="245"/>
      <c r="AW23" s="612"/>
      <c r="AX23" s="177"/>
    </row>
    <row r="24" spans="1:50" ht="12" customHeight="1" x14ac:dyDescent="0.15">
      <c r="A24" s="179"/>
      <c r="B24" s="154"/>
      <c r="C24" s="143">
        <v>3</v>
      </c>
      <c r="D24" s="155"/>
      <c r="E24" s="201">
        <v>735</v>
      </c>
      <c r="F24" s="201">
        <v>997.5</v>
      </c>
      <c r="G24" s="201">
        <v>862.14284462360865</v>
      </c>
      <c r="H24" s="201">
        <v>2397.6</v>
      </c>
      <c r="I24" s="220">
        <v>1152.9000000000001</v>
      </c>
      <c r="J24" s="220">
        <v>1152.9000000000001</v>
      </c>
      <c r="K24" s="220">
        <v>1152.9170040485831</v>
      </c>
      <c r="L24" s="201">
        <v>686.9</v>
      </c>
      <c r="M24" s="201">
        <v>1239</v>
      </c>
      <c r="N24" s="201">
        <v>1470</v>
      </c>
      <c r="O24" s="201">
        <v>1319.2029795187393</v>
      </c>
      <c r="P24" s="201">
        <v>293834.7</v>
      </c>
      <c r="Q24" s="220">
        <v>0</v>
      </c>
      <c r="R24" s="220">
        <v>0</v>
      </c>
      <c r="S24" s="220">
        <v>0</v>
      </c>
      <c r="T24" s="412">
        <v>278</v>
      </c>
      <c r="U24" s="220">
        <v>0</v>
      </c>
      <c r="V24" s="220">
        <v>0</v>
      </c>
      <c r="W24" s="220">
        <v>0</v>
      </c>
      <c r="X24" s="412">
        <v>1974.7</v>
      </c>
      <c r="Y24" s="177"/>
      <c r="Z24" s="177"/>
      <c r="AA24" s="177"/>
      <c r="AB24" s="177"/>
      <c r="AC24" s="177"/>
      <c r="AD24" s="606"/>
      <c r="AE24" s="606"/>
      <c r="AF24" s="177"/>
      <c r="AG24" s="606"/>
      <c r="AH24" s="611"/>
      <c r="AI24" s="606"/>
      <c r="AJ24" s="177"/>
      <c r="AK24" s="606"/>
      <c r="AL24" s="606"/>
      <c r="AM24" s="606"/>
      <c r="AN24" s="177"/>
      <c r="AO24" s="606"/>
      <c r="AP24" s="245"/>
      <c r="AQ24" s="245"/>
      <c r="AR24" s="245"/>
      <c r="AS24" s="612"/>
      <c r="AT24" s="245"/>
      <c r="AU24" s="245"/>
      <c r="AV24" s="245"/>
      <c r="AW24" s="612"/>
      <c r="AX24" s="177"/>
    </row>
    <row r="25" spans="1:50" ht="12" customHeight="1" x14ac:dyDescent="0.15">
      <c r="A25" s="179"/>
      <c r="B25" s="149"/>
      <c r="C25" s="153">
        <v>4</v>
      </c>
      <c r="D25" s="160"/>
      <c r="E25" s="203">
        <v>735</v>
      </c>
      <c r="F25" s="203">
        <v>997.5</v>
      </c>
      <c r="G25" s="203">
        <v>845.70470113540375</v>
      </c>
      <c r="H25" s="203">
        <v>2909.5</v>
      </c>
      <c r="I25" s="247">
        <v>1102.5</v>
      </c>
      <c r="J25" s="247">
        <v>1102.5</v>
      </c>
      <c r="K25" s="247">
        <v>1102.5</v>
      </c>
      <c r="L25" s="203">
        <v>1912.9</v>
      </c>
      <c r="M25" s="203">
        <v>1197</v>
      </c>
      <c r="N25" s="203">
        <v>1470</v>
      </c>
      <c r="O25" s="203">
        <v>1324.4102810607308</v>
      </c>
      <c r="P25" s="203">
        <v>235156.8</v>
      </c>
      <c r="Q25" s="247">
        <v>0</v>
      </c>
      <c r="R25" s="247">
        <v>0</v>
      </c>
      <c r="S25" s="247">
        <v>0</v>
      </c>
      <c r="T25" s="257">
        <v>481.3</v>
      </c>
      <c r="U25" s="248">
        <v>0</v>
      </c>
      <c r="V25" s="247">
        <v>0</v>
      </c>
      <c r="W25" s="247">
        <v>0</v>
      </c>
      <c r="X25" s="613">
        <v>1976.7</v>
      </c>
      <c r="Y25" s="177"/>
      <c r="Z25" s="177"/>
      <c r="AA25" s="177"/>
      <c r="AB25" s="177"/>
      <c r="AC25" s="177"/>
      <c r="AD25" s="606"/>
      <c r="AE25" s="606"/>
      <c r="AF25" s="177"/>
      <c r="AG25" s="606"/>
      <c r="AH25" s="611"/>
      <c r="AI25" s="606"/>
      <c r="AJ25" s="177"/>
      <c r="AK25" s="606"/>
      <c r="AL25" s="606"/>
      <c r="AM25" s="606"/>
      <c r="AN25" s="177"/>
      <c r="AO25" s="606"/>
      <c r="AP25" s="245"/>
      <c r="AQ25" s="245"/>
      <c r="AR25" s="245"/>
      <c r="AS25" s="612"/>
      <c r="AT25" s="245"/>
      <c r="AU25" s="245"/>
      <c r="AV25" s="245"/>
      <c r="AW25" s="612"/>
      <c r="AX25" s="177"/>
    </row>
    <row r="26" spans="1:50" x14ac:dyDescent="0.1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</row>
    <row r="27" spans="1:50" x14ac:dyDescent="0.15">
      <c r="X27" s="253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</row>
    <row r="28" spans="1:50" x14ac:dyDescent="0.15">
      <c r="X28" s="253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</row>
    <row r="29" spans="1:50" x14ac:dyDescent="0.15">
      <c r="X29" s="176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</row>
    <row r="30" spans="1:50" x14ac:dyDescent="0.15">
      <c r="H30" s="177"/>
      <c r="I30" s="177"/>
      <c r="J30" s="177"/>
      <c r="K30" s="177"/>
      <c r="X30" s="176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</row>
    <row r="31" spans="1:50" x14ac:dyDescent="0.15">
      <c r="H31" s="177"/>
      <c r="I31" s="177"/>
      <c r="J31" s="177"/>
      <c r="K31" s="177"/>
      <c r="X31" s="176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</row>
    <row r="32" spans="1:50" x14ac:dyDescent="0.15">
      <c r="H32" s="177"/>
      <c r="I32" s="177"/>
      <c r="J32" s="177"/>
      <c r="K32" s="177"/>
      <c r="X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</row>
    <row r="33" spans="8:50" x14ac:dyDescent="0.15">
      <c r="H33" s="177"/>
      <c r="I33" s="177"/>
      <c r="J33" s="177"/>
      <c r="K33" s="177"/>
      <c r="X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</row>
    <row r="34" spans="8:50" x14ac:dyDescent="0.15">
      <c r="X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</row>
    <row r="35" spans="8:50" x14ac:dyDescent="0.15"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</row>
    <row r="36" spans="8:50" x14ac:dyDescent="0.15"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</row>
    <row r="37" spans="8:50" x14ac:dyDescent="0.15"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</row>
    <row r="38" spans="8:50" x14ac:dyDescent="0.15"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</row>
    <row r="39" spans="8:50" x14ac:dyDescent="0.15"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</row>
    <row r="40" spans="8:50" x14ac:dyDescent="0.15"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</row>
    <row r="41" spans="8:50" x14ac:dyDescent="0.15"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ht="8.2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ht="6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395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ht="8.25" customHeight="1" x14ac:dyDescent="0.15">
      <c r="X4" s="137" t="s">
        <v>226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Q5" s="150"/>
      <c r="R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553" t="s">
        <v>88</v>
      </c>
      <c r="D6" s="554"/>
      <c r="E6" s="766" t="s">
        <v>89</v>
      </c>
      <c r="F6" s="767"/>
      <c r="G6" s="767"/>
      <c r="H6" s="768"/>
      <c r="I6" s="766" t="s">
        <v>90</v>
      </c>
      <c r="J6" s="767"/>
      <c r="K6" s="767"/>
      <c r="L6" s="768"/>
      <c r="M6" s="766" t="s">
        <v>91</v>
      </c>
      <c r="N6" s="767"/>
      <c r="O6" s="767"/>
      <c r="P6" s="768"/>
      <c r="Q6" s="766" t="s">
        <v>93</v>
      </c>
      <c r="R6" s="767"/>
      <c r="S6" s="767"/>
      <c r="T6" s="768"/>
      <c r="U6" s="766" t="s">
        <v>104</v>
      </c>
      <c r="V6" s="767"/>
      <c r="W6" s="767"/>
      <c r="X6" s="768"/>
      <c r="Z6" s="134"/>
      <c r="AA6" s="176"/>
      <c r="AB6" s="559"/>
      <c r="AC6" s="55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s="179" customFormat="1" ht="14.1" customHeight="1" x14ac:dyDescent="0.15">
      <c r="B9" s="200" t="s">
        <v>386</v>
      </c>
      <c r="C9" s="186">
        <v>21</v>
      </c>
      <c r="D9" s="176" t="s">
        <v>387</v>
      </c>
      <c r="E9" s="200">
        <v>1575</v>
      </c>
      <c r="F9" s="201">
        <v>2940</v>
      </c>
      <c r="G9" s="176">
        <v>2252</v>
      </c>
      <c r="H9" s="201">
        <v>98251</v>
      </c>
      <c r="I9" s="200">
        <v>1260</v>
      </c>
      <c r="J9" s="201">
        <v>2039</v>
      </c>
      <c r="K9" s="176">
        <v>1651</v>
      </c>
      <c r="L9" s="201">
        <v>67030</v>
      </c>
      <c r="M9" s="200">
        <v>998</v>
      </c>
      <c r="N9" s="201">
        <v>1733</v>
      </c>
      <c r="O9" s="176">
        <v>1290</v>
      </c>
      <c r="P9" s="201">
        <v>58409</v>
      </c>
      <c r="Q9" s="200">
        <v>3675</v>
      </c>
      <c r="R9" s="201">
        <v>5565</v>
      </c>
      <c r="S9" s="176">
        <v>4338</v>
      </c>
      <c r="T9" s="201">
        <v>23962</v>
      </c>
      <c r="U9" s="200">
        <v>2940</v>
      </c>
      <c r="V9" s="201">
        <v>4725</v>
      </c>
      <c r="W9" s="176">
        <v>3878</v>
      </c>
      <c r="X9" s="201">
        <v>47369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2:53" s="179" customFormat="1" ht="14.1" customHeight="1" x14ac:dyDescent="0.15">
      <c r="B10" s="200"/>
      <c r="C10" s="186">
        <v>22</v>
      </c>
      <c r="D10" s="202"/>
      <c r="E10" s="201">
        <v>1817</v>
      </c>
      <c r="F10" s="201">
        <v>3150</v>
      </c>
      <c r="G10" s="201">
        <v>2259</v>
      </c>
      <c r="H10" s="201">
        <v>129465</v>
      </c>
      <c r="I10" s="201">
        <v>1260</v>
      </c>
      <c r="J10" s="201">
        <v>2100</v>
      </c>
      <c r="K10" s="201">
        <v>1674</v>
      </c>
      <c r="L10" s="201">
        <v>52313</v>
      </c>
      <c r="M10" s="201">
        <v>945</v>
      </c>
      <c r="N10" s="201">
        <v>1711</v>
      </c>
      <c r="O10" s="201">
        <v>1331</v>
      </c>
      <c r="P10" s="201">
        <v>69781</v>
      </c>
      <c r="Q10" s="201">
        <v>3990</v>
      </c>
      <c r="R10" s="201">
        <v>5145</v>
      </c>
      <c r="S10" s="201">
        <v>4430</v>
      </c>
      <c r="T10" s="201">
        <v>22665</v>
      </c>
      <c r="U10" s="201">
        <v>3339</v>
      </c>
      <c r="V10" s="201">
        <v>4673</v>
      </c>
      <c r="W10" s="201">
        <v>3906</v>
      </c>
      <c r="X10" s="202">
        <v>41166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</row>
    <row r="11" spans="2:53" s="179" customFormat="1" ht="14.1" customHeight="1" x14ac:dyDescent="0.15">
      <c r="B11" s="200"/>
      <c r="C11" s="186">
        <v>23</v>
      </c>
      <c r="D11" s="202"/>
      <c r="E11" s="306">
        <v>1995</v>
      </c>
      <c r="F11" s="306">
        <v>2940</v>
      </c>
      <c r="G11" s="306">
        <v>2416.1159267998632</v>
      </c>
      <c r="H11" s="306">
        <v>117190.79999999999</v>
      </c>
      <c r="I11" s="306">
        <v>1496.25</v>
      </c>
      <c r="J11" s="306">
        <v>2047.5</v>
      </c>
      <c r="K11" s="306">
        <v>1727.4402574242072</v>
      </c>
      <c r="L11" s="306">
        <v>43371.6</v>
      </c>
      <c r="M11" s="306">
        <v>1050</v>
      </c>
      <c r="N11" s="306">
        <v>1732.5</v>
      </c>
      <c r="O11" s="306">
        <v>1442.6306274760898</v>
      </c>
      <c r="P11" s="306">
        <v>47504.600000000006</v>
      </c>
      <c r="Q11" s="335">
        <v>4095</v>
      </c>
      <c r="R11" s="306">
        <v>5565</v>
      </c>
      <c r="S11" s="306">
        <v>4527.3456209710566</v>
      </c>
      <c r="T11" s="306">
        <v>16123.6</v>
      </c>
      <c r="U11" s="306">
        <v>3360</v>
      </c>
      <c r="V11" s="306">
        <v>4410</v>
      </c>
      <c r="W11" s="306">
        <v>3987.7893203560243</v>
      </c>
      <c r="X11" s="335">
        <v>27152.800000000003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</row>
    <row r="12" spans="2:53" s="179" customFormat="1" ht="14.1" customHeight="1" x14ac:dyDescent="0.15">
      <c r="B12" s="195"/>
      <c r="C12" s="198">
        <v>24</v>
      </c>
      <c r="D12" s="204"/>
      <c r="E12" s="161">
        <v>1837.5</v>
      </c>
      <c r="F12" s="161">
        <v>2835</v>
      </c>
      <c r="G12" s="161">
        <v>2153.8424383744173</v>
      </c>
      <c r="H12" s="161">
        <v>162057.39999999997</v>
      </c>
      <c r="I12" s="161">
        <v>1155</v>
      </c>
      <c r="J12" s="161">
        <v>1942.5</v>
      </c>
      <c r="K12" s="161">
        <v>1510.7774686019402</v>
      </c>
      <c r="L12" s="161">
        <v>43459.100000000006</v>
      </c>
      <c r="M12" s="161">
        <v>1050</v>
      </c>
      <c r="N12" s="161">
        <v>1627.5</v>
      </c>
      <c r="O12" s="161">
        <v>1314.0171161608985</v>
      </c>
      <c r="P12" s="161">
        <v>41990.600000000006</v>
      </c>
      <c r="Q12" s="161">
        <v>4200</v>
      </c>
      <c r="R12" s="161">
        <v>5617.5</v>
      </c>
      <c r="S12" s="161">
        <v>4633.7219799509476</v>
      </c>
      <c r="T12" s="161">
        <v>20874.800000000003</v>
      </c>
      <c r="U12" s="161">
        <v>3255</v>
      </c>
      <c r="V12" s="161">
        <v>4410</v>
      </c>
      <c r="W12" s="161">
        <v>3719.2436455049688</v>
      </c>
      <c r="X12" s="162">
        <v>46692.4</v>
      </c>
      <c r="Z12" s="176"/>
      <c r="AA12" s="176"/>
      <c r="AB12" s="186"/>
      <c r="AC12" s="176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176"/>
      <c r="AY12" s="176"/>
      <c r="AZ12" s="176"/>
      <c r="BA12" s="176"/>
    </row>
    <row r="13" spans="2:53" s="179" customFormat="1" ht="14.1" customHeight="1" x14ac:dyDescent="0.15">
      <c r="B13" s="154"/>
      <c r="C13" s="143">
        <v>4</v>
      </c>
      <c r="D13" s="155"/>
      <c r="E13" s="201">
        <v>1942.5</v>
      </c>
      <c r="F13" s="201">
        <v>2520</v>
      </c>
      <c r="G13" s="201">
        <v>2170.326444436178</v>
      </c>
      <c r="H13" s="201">
        <v>12736.4</v>
      </c>
      <c r="I13" s="201">
        <v>1203.3</v>
      </c>
      <c r="J13" s="201">
        <v>1795.5</v>
      </c>
      <c r="K13" s="201">
        <v>1520.0627448135785</v>
      </c>
      <c r="L13" s="201">
        <v>4632.3</v>
      </c>
      <c r="M13" s="201">
        <v>1207.5</v>
      </c>
      <c r="N13" s="201">
        <v>1521.45</v>
      </c>
      <c r="O13" s="201">
        <v>1368.9432181237294</v>
      </c>
      <c r="P13" s="201">
        <v>8672.2000000000007</v>
      </c>
      <c r="Q13" s="201">
        <v>4200</v>
      </c>
      <c r="R13" s="201">
        <v>5250</v>
      </c>
      <c r="S13" s="201">
        <v>4651.3908618449541</v>
      </c>
      <c r="T13" s="201">
        <v>1864.5</v>
      </c>
      <c r="U13" s="250">
        <v>3271.8</v>
      </c>
      <c r="V13" s="250">
        <v>4147.5</v>
      </c>
      <c r="W13" s="250">
        <v>3827.3215453802122</v>
      </c>
      <c r="X13" s="202">
        <v>4430.1000000000004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81"/>
      <c r="AU13" s="181"/>
      <c r="AV13" s="181"/>
      <c r="AW13" s="176"/>
      <c r="AX13" s="176"/>
      <c r="AY13" s="176"/>
      <c r="AZ13" s="176"/>
      <c r="BA13" s="176"/>
    </row>
    <row r="14" spans="2:53" s="179" customFormat="1" ht="14.1" customHeight="1" x14ac:dyDescent="0.15">
      <c r="B14" s="154"/>
      <c r="C14" s="143">
        <v>5</v>
      </c>
      <c r="D14" s="155"/>
      <c r="E14" s="201">
        <v>1890</v>
      </c>
      <c r="F14" s="201">
        <v>2625</v>
      </c>
      <c r="G14" s="201">
        <v>2175.656919000126</v>
      </c>
      <c r="H14" s="201">
        <v>22337.3</v>
      </c>
      <c r="I14" s="201">
        <v>1207.5</v>
      </c>
      <c r="J14" s="201">
        <v>1837.5</v>
      </c>
      <c r="K14" s="201">
        <v>1501.4352044941918</v>
      </c>
      <c r="L14" s="201">
        <v>3565.7</v>
      </c>
      <c r="M14" s="201">
        <v>1155</v>
      </c>
      <c r="N14" s="201">
        <v>1558.2</v>
      </c>
      <c r="O14" s="201">
        <v>1364.4710644677662</v>
      </c>
      <c r="P14" s="201">
        <v>6029</v>
      </c>
      <c r="Q14" s="201">
        <v>4200</v>
      </c>
      <c r="R14" s="201">
        <v>5250</v>
      </c>
      <c r="S14" s="201">
        <v>4703.9760108003293</v>
      </c>
      <c r="T14" s="201">
        <v>2277.5</v>
      </c>
      <c r="U14" s="250">
        <v>3367.3500000000004</v>
      </c>
      <c r="V14" s="250">
        <v>4147.5</v>
      </c>
      <c r="W14" s="250">
        <v>3786.9239478499544</v>
      </c>
      <c r="X14" s="202">
        <v>6451.3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81"/>
      <c r="AU14" s="181"/>
      <c r="AV14" s="181"/>
      <c r="AW14" s="176"/>
      <c r="AX14" s="176"/>
      <c r="AY14" s="176"/>
      <c r="AZ14" s="176"/>
      <c r="BA14" s="176"/>
    </row>
    <row r="15" spans="2:53" s="179" customFormat="1" ht="14.1" customHeight="1" x14ac:dyDescent="0.15">
      <c r="B15" s="154"/>
      <c r="C15" s="143">
        <v>6</v>
      </c>
      <c r="D15" s="155"/>
      <c r="E15" s="201">
        <v>1890</v>
      </c>
      <c r="F15" s="201">
        <v>2467.5</v>
      </c>
      <c r="G15" s="201">
        <v>2188.9567206863685</v>
      </c>
      <c r="H15" s="201">
        <v>14317.4</v>
      </c>
      <c r="I15" s="201">
        <v>1207.5</v>
      </c>
      <c r="J15" s="201">
        <v>1890</v>
      </c>
      <c r="K15" s="201">
        <v>1491.920486435921</v>
      </c>
      <c r="L15" s="201">
        <v>2799.6</v>
      </c>
      <c r="M15" s="201">
        <v>1260</v>
      </c>
      <c r="N15" s="201">
        <v>1575</v>
      </c>
      <c r="O15" s="201">
        <v>1425.515290669272</v>
      </c>
      <c r="P15" s="201">
        <v>2981.3</v>
      </c>
      <c r="Q15" s="201">
        <v>4200</v>
      </c>
      <c r="R15" s="201">
        <v>5355</v>
      </c>
      <c r="S15" s="201">
        <v>4823.2737041719347</v>
      </c>
      <c r="T15" s="201">
        <v>1791.6</v>
      </c>
      <c r="U15" s="250">
        <v>3360</v>
      </c>
      <c r="V15" s="250">
        <v>4147.5</v>
      </c>
      <c r="W15" s="250">
        <v>3799.5518963262402</v>
      </c>
      <c r="X15" s="202">
        <v>5087.3999999999996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81"/>
      <c r="AU15" s="181"/>
      <c r="AV15" s="181"/>
      <c r="AW15" s="176"/>
      <c r="AX15" s="176"/>
      <c r="AY15" s="176"/>
      <c r="AZ15" s="176"/>
      <c r="BA15" s="176"/>
    </row>
    <row r="16" spans="2:53" s="179" customFormat="1" ht="14.1" customHeight="1" x14ac:dyDescent="0.15">
      <c r="B16" s="154"/>
      <c r="C16" s="143">
        <v>7</v>
      </c>
      <c r="D16" s="155"/>
      <c r="E16" s="201">
        <v>1890</v>
      </c>
      <c r="F16" s="201">
        <v>2520</v>
      </c>
      <c r="G16" s="201">
        <v>2137.7150735294108</v>
      </c>
      <c r="H16" s="201">
        <v>17678.3</v>
      </c>
      <c r="I16" s="201">
        <v>1155</v>
      </c>
      <c r="J16" s="201">
        <v>1890</v>
      </c>
      <c r="K16" s="201">
        <v>1486.3296675673973</v>
      </c>
      <c r="L16" s="201">
        <v>3565.9</v>
      </c>
      <c r="M16" s="201">
        <v>1260</v>
      </c>
      <c r="N16" s="201">
        <v>1575</v>
      </c>
      <c r="O16" s="201">
        <v>1467.0350243574669</v>
      </c>
      <c r="P16" s="201">
        <v>3142.3</v>
      </c>
      <c r="Q16" s="201">
        <v>4410</v>
      </c>
      <c r="R16" s="201">
        <v>5460</v>
      </c>
      <c r="S16" s="201">
        <v>4889.21916118421</v>
      </c>
      <c r="T16" s="201">
        <v>1859.1</v>
      </c>
      <c r="U16" s="250">
        <v>3391.5</v>
      </c>
      <c r="V16" s="250">
        <v>4357.5</v>
      </c>
      <c r="W16" s="250">
        <v>3790.7974013474509</v>
      </c>
      <c r="X16" s="202">
        <v>3888.7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81"/>
      <c r="AU16" s="181"/>
      <c r="AV16" s="181"/>
      <c r="AW16" s="176"/>
      <c r="AX16" s="176"/>
      <c r="AY16" s="176"/>
      <c r="AZ16" s="176"/>
      <c r="BA16" s="176"/>
    </row>
    <row r="17" spans="2:53" s="179" customFormat="1" ht="14.1" customHeight="1" x14ac:dyDescent="0.15">
      <c r="B17" s="154"/>
      <c r="C17" s="143">
        <v>8</v>
      </c>
      <c r="D17" s="155"/>
      <c r="E17" s="201">
        <v>1890</v>
      </c>
      <c r="F17" s="201">
        <v>2415</v>
      </c>
      <c r="G17" s="201">
        <v>2198.5423518344292</v>
      </c>
      <c r="H17" s="201">
        <v>16265.4</v>
      </c>
      <c r="I17" s="201">
        <v>1207.5</v>
      </c>
      <c r="J17" s="201">
        <v>1890</v>
      </c>
      <c r="K17" s="201">
        <v>1561.1690588339852</v>
      </c>
      <c r="L17" s="201">
        <v>2954.5</v>
      </c>
      <c r="M17" s="201">
        <v>1260</v>
      </c>
      <c r="N17" s="202">
        <v>1627.5</v>
      </c>
      <c r="O17" s="201">
        <v>1469.8741075037049</v>
      </c>
      <c r="P17" s="201">
        <v>3098.4</v>
      </c>
      <c r="Q17" s="202">
        <v>4200</v>
      </c>
      <c r="R17" s="201">
        <v>5565</v>
      </c>
      <c r="S17" s="201">
        <v>4889.8514651920023</v>
      </c>
      <c r="T17" s="201">
        <v>1989.1</v>
      </c>
      <c r="U17" s="209">
        <v>3444</v>
      </c>
      <c r="V17" s="250">
        <v>4200</v>
      </c>
      <c r="W17" s="250">
        <v>3765.5431376538822</v>
      </c>
      <c r="X17" s="202">
        <v>5454.1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81"/>
      <c r="AU17" s="181"/>
      <c r="AV17" s="181"/>
      <c r="AW17" s="176"/>
      <c r="AX17" s="176"/>
      <c r="AY17" s="176"/>
      <c r="AZ17" s="176"/>
      <c r="BA17" s="176"/>
    </row>
    <row r="18" spans="2:53" s="179" customFormat="1" ht="14.1" customHeight="1" x14ac:dyDescent="0.15">
      <c r="B18" s="154"/>
      <c r="C18" s="143">
        <v>9</v>
      </c>
      <c r="D18" s="155"/>
      <c r="E18" s="201">
        <v>1837.5</v>
      </c>
      <c r="F18" s="201">
        <v>2591.4</v>
      </c>
      <c r="G18" s="201">
        <v>2184.386287011966</v>
      </c>
      <c r="H18" s="201">
        <v>12190.3</v>
      </c>
      <c r="I18" s="201">
        <v>1312.5</v>
      </c>
      <c r="J18" s="201">
        <v>1890</v>
      </c>
      <c r="K18" s="201">
        <v>1580.2075695948445</v>
      </c>
      <c r="L18" s="201">
        <v>4069.8</v>
      </c>
      <c r="M18" s="201">
        <v>1176</v>
      </c>
      <c r="N18" s="201">
        <v>1575</v>
      </c>
      <c r="O18" s="201">
        <v>1384.6257882509126</v>
      </c>
      <c r="P18" s="201">
        <v>2232.5</v>
      </c>
      <c r="Q18" s="201">
        <v>4410</v>
      </c>
      <c r="R18" s="201">
        <v>5250</v>
      </c>
      <c r="S18" s="201">
        <v>4883.7761621502523</v>
      </c>
      <c r="T18" s="201">
        <v>1705.2</v>
      </c>
      <c r="U18" s="250">
        <v>3570</v>
      </c>
      <c r="V18" s="250">
        <v>4147.5</v>
      </c>
      <c r="W18" s="250">
        <v>3798.4650090234618</v>
      </c>
      <c r="X18" s="202">
        <v>2378.6999999999998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81"/>
      <c r="AU18" s="181"/>
      <c r="AV18" s="181"/>
      <c r="AW18" s="176"/>
      <c r="AX18" s="176"/>
      <c r="AY18" s="176"/>
      <c r="AZ18" s="176"/>
      <c r="BA18" s="176"/>
    </row>
    <row r="19" spans="2:53" s="179" customFormat="1" ht="14.1" customHeight="1" x14ac:dyDescent="0.15">
      <c r="B19" s="154"/>
      <c r="C19" s="143">
        <v>10</v>
      </c>
      <c r="D19" s="155"/>
      <c r="E19" s="201">
        <v>1890</v>
      </c>
      <c r="F19" s="201">
        <v>2591.4</v>
      </c>
      <c r="G19" s="201">
        <v>2257.124491640308</v>
      </c>
      <c r="H19" s="201">
        <v>15417</v>
      </c>
      <c r="I19" s="201">
        <v>1312.5</v>
      </c>
      <c r="J19" s="201">
        <v>1808.1000000000001</v>
      </c>
      <c r="K19" s="201">
        <v>1605.1567178143707</v>
      </c>
      <c r="L19" s="201">
        <v>4641.8999999999996</v>
      </c>
      <c r="M19" s="201">
        <v>1102.5</v>
      </c>
      <c r="N19" s="201">
        <v>1575</v>
      </c>
      <c r="O19" s="201">
        <v>1309.6793034645382</v>
      </c>
      <c r="P19" s="201">
        <v>3096.4</v>
      </c>
      <c r="Q19" s="201">
        <v>4515</v>
      </c>
      <c r="R19" s="201">
        <v>5460</v>
      </c>
      <c r="S19" s="201">
        <v>4999.7094145892943</v>
      </c>
      <c r="T19" s="201">
        <v>2285.6</v>
      </c>
      <c r="U19" s="250">
        <v>3675</v>
      </c>
      <c r="V19" s="250">
        <v>4147.5</v>
      </c>
      <c r="W19" s="250">
        <v>3870.8836633663368</v>
      </c>
      <c r="X19" s="202">
        <v>1650.2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81"/>
      <c r="AU19" s="181"/>
      <c r="AV19" s="181"/>
      <c r="AW19" s="176"/>
      <c r="AX19" s="176"/>
      <c r="AY19" s="176"/>
      <c r="AZ19" s="176"/>
      <c r="BA19" s="176"/>
    </row>
    <row r="20" spans="2:53" s="179" customFormat="1" ht="14.1" customHeight="1" x14ac:dyDescent="0.15">
      <c r="B20" s="154"/>
      <c r="C20" s="143">
        <v>11</v>
      </c>
      <c r="D20" s="155"/>
      <c r="E20" s="201">
        <v>2047.5</v>
      </c>
      <c r="F20" s="201">
        <v>2835</v>
      </c>
      <c r="G20" s="201">
        <v>2365.6194320414356</v>
      </c>
      <c r="H20" s="201">
        <v>8209.2999999999993</v>
      </c>
      <c r="I20" s="201">
        <v>1312.5</v>
      </c>
      <c r="J20" s="201">
        <v>1890</v>
      </c>
      <c r="K20" s="201">
        <v>1615.4622685185188</v>
      </c>
      <c r="L20" s="201">
        <v>3070.3</v>
      </c>
      <c r="M20" s="201">
        <v>1050</v>
      </c>
      <c r="N20" s="201">
        <v>1417.5</v>
      </c>
      <c r="O20" s="201">
        <v>1234.0526112185685</v>
      </c>
      <c r="P20" s="201">
        <v>2589.5</v>
      </c>
      <c r="Q20" s="201">
        <v>4725</v>
      </c>
      <c r="R20" s="201">
        <v>5460</v>
      </c>
      <c r="S20" s="201">
        <v>5040.4904490737417</v>
      </c>
      <c r="T20" s="201">
        <v>2347.4</v>
      </c>
      <c r="U20" s="250">
        <v>3780</v>
      </c>
      <c r="V20" s="250">
        <v>4200</v>
      </c>
      <c r="W20" s="250">
        <v>3928.2411347517732</v>
      </c>
      <c r="X20" s="202">
        <v>2146.8000000000002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81"/>
      <c r="AU20" s="181"/>
      <c r="AV20" s="181"/>
      <c r="AW20" s="176"/>
      <c r="AX20" s="176"/>
      <c r="AY20" s="176"/>
      <c r="AZ20" s="176"/>
      <c r="BA20" s="176"/>
    </row>
    <row r="21" spans="2:53" s="179" customFormat="1" ht="14.1" customHeight="1" x14ac:dyDescent="0.15">
      <c r="B21" s="154"/>
      <c r="C21" s="143">
        <v>12</v>
      </c>
      <c r="D21" s="155"/>
      <c r="E21" s="201">
        <v>2310</v>
      </c>
      <c r="F21" s="201">
        <v>2835</v>
      </c>
      <c r="G21" s="201">
        <v>2520.7123248398739</v>
      </c>
      <c r="H21" s="201">
        <v>11281.8</v>
      </c>
      <c r="I21" s="201">
        <v>1417.5</v>
      </c>
      <c r="J21" s="201">
        <v>1939.3500000000001</v>
      </c>
      <c r="K21" s="201">
        <v>1676.9656282549001</v>
      </c>
      <c r="L21" s="201">
        <v>4474.5</v>
      </c>
      <c r="M21" s="201">
        <v>1071</v>
      </c>
      <c r="N21" s="201">
        <v>1554</v>
      </c>
      <c r="O21" s="201">
        <v>1308.48781002957</v>
      </c>
      <c r="P21" s="201">
        <v>1993.4</v>
      </c>
      <c r="Q21" s="202">
        <v>4725</v>
      </c>
      <c r="R21" s="201">
        <v>5617.5</v>
      </c>
      <c r="S21" s="201">
        <v>5155.1089599279612</v>
      </c>
      <c r="T21" s="201">
        <v>1836.4</v>
      </c>
      <c r="U21" s="250">
        <v>3885</v>
      </c>
      <c r="V21" s="250">
        <v>4410</v>
      </c>
      <c r="W21" s="250">
        <v>4165.9238866396763</v>
      </c>
      <c r="X21" s="202">
        <v>2347.8000000000002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81"/>
      <c r="AU21" s="181"/>
      <c r="AV21" s="181"/>
      <c r="AW21" s="176"/>
      <c r="AX21" s="176"/>
      <c r="AY21" s="176"/>
      <c r="AZ21" s="176"/>
      <c r="BA21" s="176"/>
    </row>
    <row r="22" spans="2:53" s="179" customFormat="1" ht="14.1" customHeight="1" x14ac:dyDescent="0.15">
      <c r="B22" s="154" t="s">
        <v>388</v>
      </c>
      <c r="C22" s="143">
        <v>1</v>
      </c>
      <c r="D22" s="155" t="s">
        <v>389</v>
      </c>
      <c r="E22" s="201">
        <v>2100</v>
      </c>
      <c r="F22" s="201">
        <v>2782.5</v>
      </c>
      <c r="G22" s="201">
        <v>2489.2955479297425</v>
      </c>
      <c r="H22" s="201">
        <v>12225.1</v>
      </c>
      <c r="I22" s="201">
        <v>1417.5</v>
      </c>
      <c r="J22" s="201">
        <v>1890</v>
      </c>
      <c r="K22" s="201">
        <v>1676.9982039723914</v>
      </c>
      <c r="L22" s="201">
        <v>3091.7</v>
      </c>
      <c r="M22" s="201">
        <v>945</v>
      </c>
      <c r="N22" s="201">
        <v>1470</v>
      </c>
      <c r="O22" s="201">
        <v>1274.4991840731072</v>
      </c>
      <c r="P22" s="201">
        <v>1240.7</v>
      </c>
      <c r="Q22" s="201">
        <v>4830</v>
      </c>
      <c r="R22" s="201">
        <v>5670</v>
      </c>
      <c r="S22" s="201">
        <v>5295.7695408089812</v>
      </c>
      <c r="T22" s="201">
        <v>1175.0999999999999</v>
      </c>
      <c r="U22" s="250">
        <v>3570</v>
      </c>
      <c r="V22" s="250">
        <v>4567.5</v>
      </c>
      <c r="W22" s="250">
        <v>4081.5456806600337</v>
      </c>
      <c r="X22" s="202">
        <v>1509.3</v>
      </c>
      <c r="Z22" s="176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81"/>
      <c r="AU22" s="181"/>
      <c r="AV22" s="181"/>
      <c r="AW22" s="176"/>
      <c r="AX22" s="176"/>
      <c r="AY22" s="176"/>
      <c r="AZ22" s="176"/>
      <c r="BA22" s="176"/>
    </row>
    <row r="23" spans="2:53" s="179" customFormat="1" ht="14.1" customHeight="1" x14ac:dyDescent="0.15">
      <c r="B23" s="154"/>
      <c r="C23" s="143">
        <v>2</v>
      </c>
      <c r="D23" s="155"/>
      <c r="E23" s="201">
        <v>1890</v>
      </c>
      <c r="F23" s="201">
        <v>2730</v>
      </c>
      <c r="G23" s="201">
        <v>2320.8618407604258</v>
      </c>
      <c r="H23" s="201">
        <v>9006.7999999999993</v>
      </c>
      <c r="I23" s="201">
        <v>1365</v>
      </c>
      <c r="J23" s="176">
        <v>1890</v>
      </c>
      <c r="K23" s="202">
        <v>1634.5046618852457</v>
      </c>
      <c r="L23" s="201">
        <v>3554.4</v>
      </c>
      <c r="M23" s="201">
        <v>1081.5</v>
      </c>
      <c r="N23" s="201">
        <v>1470</v>
      </c>
      <c r="O23" s="201">
        <v>1311.9931154611813</v>
      </c>
      <c r="P23" s="201">
        <v>1562.7</v>
      </c>
      <c r="Q23" s="201">
        <v>4725</v>
      </c>
      <c r="R23" s="201">
        <v>5670</v>
      </c>
      <c r="S23" s="201">
        <v>5250.7454429165355</v>
      </c>
      <c r="T23" s="201">
        <v>1695.7</v>
      </c>
      <c r="U23" s="250">
        <v>3481.8</v>
      </c>
      <c r="V23" s="250">
        <v>4620</v>
      </c>
      <c r="W23" s="250">
        <v>4021.8879230052776</v>
      </c>
      <c r="X23" s="202">
        <v>1078.2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</row>
    <row r="24" spans="2:53" s="179" customFormat="1" ht="14.1" customHeight="1" x14ac:dyDescent="0.15">
      <c r="B24" s="154"/>
      <c r="C24" s="143">
        <v>3</v>
      </c>
      <c r="D24" s="155"/>
      <c r="E24" s="201">
        <v>1890</v>
      </c>
      <c r="F24" s="201">
        <v>2730</v>
      </c>
      <c r="G24" s="201">
        <v>2257.3885181252845</v>
      </c>
      <c r="H24" s="201">
        <v>7296.2</v>
      </c>
      <c r="I24" s="201">
        <v>1365</v>
      </c>
      <c r="J24" s="201">
        <v>1890</v>
      </c>
      <c r="K24" s="201">
        <v>1577.1000000000004</v>
      </c>
      <c r="L24" s="201">
        <v>1901.9</v>
      </c>
      <c r="M24" s="201">
        <v>945</v>
      </c>
      <c r="N24" s="201">
        <v>1447.95</v>
      </c>
      <c r="O24" s="201">
        <v>1186.5434160305347</v>
      </c>
      <c r="P24" s="201">
        <v>976.5</v>
      </c>
      <c r="Q24" s="201">
        <v>4410</v>
      </c>
      <c r="R24" s="201">
        <v>5565</v>
      </c>
      <c r="S24" s="201">
        <v>5160.4821182311307</v>
      </c>
      <c r="T24" s="201">
        <v>1499.4</v>
      </c>
      <c r="U24" s="250">
        <v>3570</v>
      </c>
      <c r="V24" s="250">
        <v>4620</v>
      </c>
      <c r="W24" s="250">
        <v>4003.0475277884243</v>
      </c>
      <c r="X24" s="202">
        <v>923.1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</row>
    <row r="25" spans="2:53" s="179" customFormat="1" ht="14.1" customHeight="1" x14ac:dyDescent="0.15">
      <c r="B25" s="149"/>
      <c r="C25" s="153">
        <v>4</v>
      </c>
      <c r="D25" s="160"/>
      <c r="E25" s="203">
        <v>1890</v>
      </c>
      <c r="F25" s="203">
        <v>2625</v>
      </c>
      <c r="G25" s="203">
        <v>2251.9522890144167</v>
      </c>
      <c r="H25" s="203">
        <v>7407.3</v>
      </c>
      <c r="I25" s="203">
        <v>1365</v>
      </c>
      <c r="J25" s="203">
        <v>1890</v>
      </c>
      <c r="K25" s="203">
        <v>1602.6649890590804</v>
      </c>
      <c r="L25" s="203">
        <v>2822.3</v>
      </c>
      <c r="M25" s="203">
        <v>997.5</v>
      </c>
      <c r="N25" s="203">
        <v>1575</v>
      </c>
      <c r="O25" s="203">
        <v>1344.2052841837663</v>
      </c>
      <c r="P25" s="203">
        <v>4174.2</v>
      </c>
      <c r="Q25" s="203">
        <v>4725</v>
      </c>
      <c r="R25" s="203">
        <v>5565</v>
      </c>
      <c r="S25" s="203">
        <v>5165.8348076466418</v>
      </c>
      <c r="T25" s="203">
        <v>2421.5</v>
      </c>
      <c r="U25" s="254">
        <v>3570</v>
      </c>
      <c r="V25" s="254">
        <v>4620</v>
      </c>
      <c r="W25" s="254">
        <v>3998.1061915046794</v>
      </c>
      <c r="X25" s="204">
        <v>1186.7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</row>
    <row r="26" spans="2:53" ht="13.5" x14ac:dyDescent="0.15">
      <c r="B26" s="200"/>
      <c r="C26" s="602" t="s">
        <v>88</v>
      </c>
      <c r="D26" s="603"/>
      <c r="E26" s="770" t="s">
        <v>106</v>
      </c>
      <c r="F26" s="771"/>
      <c r="G26" s="771"/>
      <c r="H26" s="772"/>
      <c r="I26" s="770" t="s">
        <v>107</v>
      </c>
      <c r="J26" s="771"/>
      <c r="K26" s="771"/>
      <c r="L26" s="772"/>
      <c r="M26" s="770" t="s">
        <v>108</v>
      </c>
      <c r="N26" s="771"/>
      <c r="O26" s="771"/>
      <c r="P26" s="772"/>
      <c r="Q26" s="773" t="s">
        <v>114</v>
      </c>
      <c r="R26" s="774"/>
      <c r="S26" s="774"/>
      <c r="T26" s="775"/>
      <c r="U26" s="773" t="s">
        <v>115</v>
      </c>
      <c r="V26" s="774"/>
      <c r="W26" s="774"/>
      <c r="X26" s="775"/>
      <c r="Z26" s="177"/>
      <c r="AA26" s="177"/>
      <c r="AB26" s="177"/>
      <c r="AC26" s="177"/>
      <c r="AD26" s="177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3.5" x14ac:dyDescent="0.15"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Z27" s="177"/>
      <c r="AA27" s="176"/>
      <c r="AB27" s="559"/>
      <c r="AC27" s="559"/>
      <c r="AD27" s="769"/>
      <c r="AE27" s="769"/>
      <c r="AF27" s="769"/>
      <c r="AG27" s="769"/>
      <c r="AH27" s="769"/>
      <c r="AI27" s="769"/>
      <c r="AJ27" s="769"/>
      <c r="AK27" s="769"/>
      <c r="AL27" s="769"/>
      <c r="AM27" s="769"/>
      <c r="AN27" s="769"/>
      <c r="AO27" s="769"/>
      <c r="AP27" s="776"/>
      <c r="AQ27" s="776"/>
      <c r="AR27" s="776"/>
      <c r="AS27" s="776"/>
      <c r="AT27" s="776"/>
      <c r="AU27" s="776"/>
      <c r="AV27" s="776"/>
      <c r="AW27" s="776"/>
      <c r="AX27" s="134"/>
      <c r="AY27" s="134"/>
      <c r="AZ27" s="134"/>
      <c r="BA27" s="134"/>
    </row>
    <row r="28" spans="2:53" ht="13.5" x14ac:dyDescent="0.15"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34"/>
      <c r="AY28" s="134"/>
      <c r="AZ28" s="134"/>
      <c r="BA28" s="134"/>
    </row>
    <row r="29" spans="2:53" ht="13.5" x14ac:dyDescent="0.15">
      <c r="B29" s="200" t="s">
        <v>386</v>
      </c>
      <c r="C29" s="186">
        <v>21</v>
      </c>
      <c r="D29" s="176" t="s">
        <v>387</v>
      </c>
      <c r="E29" s="200">
        <v>840</v>
      </c>
      <c r="F29" s="201">
        <v>1658</v>
      </c>
      <c r="G29" s="176">
        <v>1170</v>
      </c>
      <c r="H29" s="201">
        <v>310685</v>
      </c>
      <c r="I29" s="200">
        <v>1418</v>
      </c>
      <c r="J29" s="201">
        <v>1890</v>
      </c>
      <c r="K29" s="176">
        <v>1624</v>
      </c>
      <c r="L29" s="201">
        <v>23457</v>
      </c>
      <c r="M29" s="200">
        <v>1470</v>
      </c>
      <c r="N29" s="201">
        <v>1890</v>
      </c>
      <c r="O29" s="176">
        <v>1704</v>
      </c>
      <c r="P29" s="201">
        <v>16220</v>
      </c>
      <c r="Q29" s="200">
        <v>1470</v>
      </c>
      <c r="R29" s="201">
        <v>1995</v>
      </c>
      <c r="S29" s="176">
        <v>1722</v>
      </c>
      <c r="T29" s="201">
        <v>22689</v>
      </c>
      <c r="U29" s="200">
        <v>1103</v>
      </c>
      <c r="V29" s="201">
        <v>1733</v>
      </c>
      <c r="W29" s="176">
        <v>1514</v>
      </c>
      <c r="X29" s="201">
        <v>26316</v>
      </c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34"/>
      <c r="AY29" s="134"/>
      <c r="AZ29" s="134"/>
      <c r="BA29" s="134"/>
    </row>
    <row r="30" spans="2:53" ht="13.5" x14ac:dyDescent="0.15">
      <c r="B30" s="200"/>
      <c r="C30" s="186">
        <v>22</v>
      </c>
      <c r="D30" s="202"/>
      <c r="E30" s="201">
        <v>894</v>
      </c>
      <c r="F30" s="201">
        <v>1619</v>
      </c>
      <c r="G30" s="201">
        <v>1097</v>
      </c>
      <c r="H30" s="201">
        <v>229364</v>
      </c>
      <c r="I30" s="201">
        <v>1418</v>
      </c>
      <c r="J30" s="201">
        <v>1890</v>
      </c>
      <c r="K30" s="201">
        <v>1633</v>
      </c>
      <c r="L30" s="201">
        <v>20162</v>
      </c>
      <c r="M30" s="201">
        <v>1418</v>
      </c>
      <c r="N30" s="201">
        <v>1890</v>
      </c>
      <c r="O30" s="201">
        <v>1634</v>
      </c>
      <c r="P30" s="201">
        <v>14907</v>
      </c>
      <c r="Q30" s="201">
        <v>1418</v>
      </c>
      <c r="R30" s="201">
        <v>1995</v>
      </c>
      <c r="S30" s="201">
        <v>1668</v>
      </c>
      <c r="T30" s="201">
        <v>24672</v>
      </c>
      <c r="U30" s="201">
        <v>1260</v>
      </c>
      <c r="V30" s="201">
        <v>1785</v>
      </c>
      <c r="W30" s="201">
        <v>1524</v>
      </c>
      <c r="X30" s="202">
        <v>25546</v>
      </c>
      <c r="Z30" s="177"/>
      <c r="AA30" s="176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34"/>
      <c r="AY30" s="134"/>
      <c r="AZ30" s="134"/>
      <c r="BA30" s="134"/>
    </row>
    <row r="31" spans="2:53" x14ac:dyDescent="0.15">
      <c r="B31" s="200"/>
      <c r="C31" s="186">
        <v>23</v>
      </c>
      <c r="D31" s="202"/>
      <c r="E31" s="306">
        <v>1050</v>
      </c>
      <c r="F31" s="306">
        <v>1575</v>
      </c>
      <c r="G31" s="306">
        <v>1313.652003548721</v>
      </c>
      <c r="H31" s="306">
        <v>202315.3</v>
      </c>
      <c r="I31" s="306">
        <v>1517.25</v>
      </c>
      <c r="J31" s="306">
        <v>1995</v>
      </c>
      <c r="K31" s="306">
        <v>1672.103203729419</v>
      </c>
      <c r="L31" s="306">
        <v>14756.300000000001</v>
      </c>
      <c r="M31" s="306">
        <v>1522.5</v>
      </c>
      <c r="N31" s="306">
        <v>2100</v>
      </c>
      <c r="O31" s="306">
        <v>1688.4589983543829</v>
      </c>
      <c r="P31" s="306">
        <v>8790.5</v>
      </c>
      <c r="Q31" s="306">
        <v>1522.5</v>
      </c>
      <c r="R31" s="306">
        <v>2047.5</v>
      </c>
      <c r="S31" s="306">
        <v>1760.9844286371522</v>
      </c>
      <c r="T31" s="306">
        <v>13945.499999999998</v>
      </c>
      <c r="U31" s="306">
        <v>1470</v>
      </c>
      <c r="V31" s="306">
        <v>1785</v>
      </c>
      <c r="W31" s="306">
        <v>1634.5920612147302</v>
      </c>
      <c r="X31" s="335">
        <v>12012.799999999997</v>
      </c>
      <c r="Z31" s="134"/>
      <c r="AA31" s="176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34"/>
      <c r="AY31" s="134"/>
      <c r="AZ31" s="134"/>
      <c r="BA31" s="134"/>
    </row>
    <row r="32" spans="2:53" ht="13.5" x14ac:dyDescent="0.15">
      <c r="B32" s="195"/>
      <c r="C32" s="198">
        <v>24</v>
      </c>
      <c r="D32" s="204"/>
      <c r="E32" s="161">
        <v>682.5</v>
      </c>
      <c r="F32" s="161">
        <v>1548.75</v>
      </c>
      <c r="G32" s="161">
        <v>949.90771929955508</v>
      </c>
      <c r="H32" s="161">
        <v>309640.90000000002</v>
      </c>
      <c r="I32" s="161">
        <v>1260</v>
      </c>
      <c r="J32" s="161">
        <v>1837.5</v>
      </c>
      <c r="K32" s="161">
        <v>1453.0827010574142</v>
      </c>
      <c r="L32" s="161">
        <v>32046.799999999999</v>
      </c>
      <c r="M32" s="161">
        <v>1365</v>
      </c>
      <c r="N32" s="161">
        <v>1890</v>
      </c>
      <c r="O32" s="161">
        <v>1522.4062684028004</v>
      </c>
      <c r="P32" s="161">
        <v>29969.5</v>
      </c>
      <c r="Q32" s="161">
        <v>1365</v>
      </c>
      <c r="R32" s="161">
        <v>1995</v>
      </c>
      <c r="S32" s="161">
        <v>1518.0830868468108</v>
      </c>
      <c r="T32" s="161">
        <v>28172.499999999996</v>
      </c>
      <c r="U32" s="161">
        <v>1260</v>
      </c>
      <c r="V32" s="161">
        <v>1785</v>
      </c>
      <c r="W32" s="161">
        <v>1388.1328241035437</v>
      </c>
      <c r="X32" s="162">
        <v>46965.299999999988</v>
      </c>
      <c r="Z32" s="177"/>
      <c r="AA32" s="176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34"/>
      <c r="AY32" s="134"/>
      <c r="AZ32" s="134"/>
      <c r="BA32" s="134"/>
    </row>
    <row r="33" spans="2:53" x14ac:dyDescent="0.15">
      <c r="B33" s="154"/>
      <c r="C33" s="143">
        <v>4</v>
      </c>
      <c r="D33" s="155"/>
      <c r="E33" s="201">
        <v>892.5</v>
      </c>
      <c r="F33" s="201">
        <v>1365</v>
      </c>
      <c r="G33" s="201">
        <v>1014.1253312039496</v>
      </c>
      <c r="H33" s="201">
        <v>38336.800000000003</v>
      </c>
      <c r="I33" s="201">
        <v>1365</v>
      </c>
      <c r="J33" s="201">
        <v>1785</v>
      </c>
      <c r="K33" s="201">
        <v>1534.4519339515948</v>
      </c>
      <c r="L33" s="201">
        <v>2672.2</v>
      </c>
      <c r="M33" s="201">
        <v>1365</v>
      </c>
      <c r="N33" s="201">
        <v>1785</v>
      </c>
      <c r="O33" s="201">
        <v>1593.5625633745688</v>
      </c>
      <c r="P33" s="201">
        <v>2314.1999999999998</v>
      </c>
      <c r="Q33" s="201">
        <v>1365</v>
      </c>
      <c r="R33" s="201">
        <v>1785</v>
      </c>
      <c r="S33" s="201">
        <v>1558.406449146062</v>
      </c>
      <c r="T33" s="201">
        <v>2581.4</v>
      </c>
      <c r="U33" s="201">
        <v>1312.5</v>
      </c>
      <c r="V33" s="201">
        <v>1680</v>
      </c>
      <c r="W33" s="201">
        <v>1477.9360297152289</v>
      </c>
      <c r="X33" s="202">
        <v>3691</v>
      </c>
      <c r="Z33" s="134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34"/>
      <c r="AY33" s="134"/>
      <c r="AZ33" s="134"/>
      <c r="BA33" s="134"/>
    </row>
    <row r="34" spans="2:53" x14ac:dyDescent="0.15">
      <c r="B34" s="154"/>
      <c r="C34" s="143">
        <v>5</v>
      </c>
      <c r="D34" s="155"/>
      <c r="E34" s="201">
        <v>997.5</v>
      </c>
      <c r="F34" s="201">
        <v>1417.5</v>
      </c>
      <c r="G34" s="201">
        <v>1097.5082512246458</v>
      </c>
      <c r="H34" s="201">
        <v>24995.3</v>
      </c>
      <c r="I34" s="201">
        <v>1365</v>
      </c>
      <c r="J34" s="201">
        <v>1837.5</v>
      </c>
      <c r="K34" s="201">
        <v>1519.888923556942</v>
      </c>
      <c r="L34" s="201">
        <v>3219.8</v>
      </c>
      <c r="M34" s="201">
        <v>1365</v>
      </c>
      <c r="N34" s="201">
        <v>1799.7</v>
      </c>
      <c r="O34" s="201">
        <v>1564.6502683363144</v>
      </c>
      <c r="P34" s="201">
        <v>3562.6</v>
      </c>
      <c r="Q34" s="201">
        <v>1365</v>
      </c>
      <c r="R34" s="201">
        <v>1837.5</v>
      </c>
      <c r="S34" s="201">
        <v>1569.8349303642788</v>
      </c>
      <c r="T34" s="201">
        <v>3298.4</v>
      </c>
      <c r="U34" s="201">
        <v>1312.5</v>
      </c>
      <c r="V34" s="201">
        <v>1680</v>
      </c>
      <c r="W34" s="201">
        <v>1457.7112595962476</v>
      </c>
      <c r="X34" s="202">
        <v>4606</v>
      </c>
      <c r="Z34" s="134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34"/>
      <c r="AY34" s="134"/>
      <c r="AZ34" s="134"/>
      <c r="BA34" s="134"/>
    </row>
    <row r="35" spans="2:53" x14ac:dyDescent="0.15">
      <c r="B35" s="154"/>
      <c r="C35" s="143">
        <v>6</v>
      </c>
      <c r="D35" s="155"/>
      <c r="E35" s="201">
        <v>997.5</v>
      </c>
      <c r="F35" s="201">
        <v>1417.5</v>
      </c>
      <c r="G35" s="201">
        <v>1149.2970008952555</v>
      </c>
      <c r="H35" s="201">
        <v>20196.8</v>
      </c>
      <c r="I35" s="201">
        <v>1365</v>
      </c>
      <c r="J35" s="201">
        <v>1785</v>
      </c>
      <c r="K35" s="201">
        <v>1515.7509309060817</v>
      </c>
      <c r="L35" s="201">
        <v>2783.4</v>
      </c>
      <c r="M35" s="201">
        <v>1365</v>
      </c>
      <c r="N35" s="201">
        <v>1890</v>
      </c>
      <c r="O35" s="201">
        <v>1592.3683012350843</v>
      </c>
      <c r="P35" s="201">
        <v>2562.1</v>
      </c>
      <c r="Q35" s="201">
        <v>1365</v>
      </c>
      <c r="R35" s="201">
        <v>1890</v>
      </c>
      <c r="S35" s="201">
        <v>1583.5670153913563</v>
      </c>
      <c r="T35" s="201">
        <v>2516.6999999999998</v>
      </c>
      <c r="U35" s="201">
        <v>1365</v>
      </c>
      <c r="V35" s="201">
        <v>1732.5</v>
      </c>
      <c r="W35" s="201">
        <v>1473.7758224942625</v>
      </c>
      <c r="X35" s="202">
        <v>4255.8999999999996</v>
      </c>
      <c r="Z35" s="134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34"/>
      <c r="AY35" s="134"/>
      <c r="AZ35" s="134"/>
      <c r="BA35" s="134"/>
    </row>
    <row r="36" spans="2:53" x14ac:dyDescent="0.15">
      <c r="B36" s="154"/>
      <c r="C36" s="143">
        <v>7</v>
      </c>
      <c r="D36" s="155"/>
      <c r="E36" s="201">
        <v>997.5</v>
      </c>
      <c r="F36" s="201">
        <v>1471.05</v>
      </c>
      <c r="G36" s="201">
        <v>1164.8317715836974</v>
      </c>
      <c r="H36" s="201">
        <v>32974.1</v>
      </c>
      <c r="I36" s="201">
        <v>1365</v>
      </c>
      <c r="J36" s="201">
        <v>1785</v>
      </c>
      <c r="K36" s="201">
        <v>1480.8172090372057</v>
      </c>
      <c r="L36" s="201">
        <v>3800.6</v>
      </c>
      <c r="M36" s="201">
        <v>1365</v>
      </c>
      <c r="N36" s="201">
        <v>1890</v>
      </c>
      <c r="O36" s="201">
        <v>1598.4883969110174</v>
      </c>
      <c r="P36" s="201">
        <v>3711.6</v>
      </c>
      <c r="Q36" s="201">
        <v>1365</v>
      </c>
      <c r="R36" s="201">
        <v>1890</v>
      </c>
      <c r="S36" s="201">
        <v>1576.8203587523196</v>
      </c>
      <c r="T36" s="201">
        <v>3392.8</v>
      </c>
      <c r="U36" s="176">
        <v>1365</v>
      </c>
      <c r="V36" s="202">
        <v>1732.5</v>
      </c>
      <c r="W36" s="201">
        <v>1458.3406812339338</v>
      </c>
      <c r="X36" s="202">
        <v>4888.2</v>
      </c>
      <c r="Z36" s="134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34"/>
      <c r="AY36" s="134"/>
      <c r="AZ36" s="134"/>
      <c r="BA36" s="134"/>
    </row>
    <row r="37" spans="2:53" x14ac:dyDescent="0.15">
      <c r="B37" s="154"/>
      <c r="C37" s="143">
        <v>8</v>
      </c>
      <c r="D37" s="155"/>
      <c r="E37" s="201">
        <v>997.5</v>
      </c>
      <c r="F37" s="201">
        <v>1548.75</v>
      </c>
      <c r="G37" s="201">
        <v>1093.9778956638604</v>
      </c>
      <c r="H37" s="201">
        <v>27632.400000000001</v>
      </c>
      <c r="I37" s="201">
        <v>1365</v>
      </c>
      <c r="J37" s="201">
        <v>1785</v>
      </c>
      <c r="K37" s="201">
        <v>1522.0759650232983</v>
      </c>
      <c r="L37" s="201">
        <v>3478</v>
      </c>
      <c r="M37" s="201">
        <v>1365</v>
      </c>
      <c r="N37" s="201">
        <v>1785</v>
      </c>
      <c r="O37" s="201">
        <v>1610.4871458981493</v>
      </c>
      <c r="P37" s="201">
        <v>3033.9</v>
      </c>
      <c r="Q37" s="201">
        <v>1365</v>
      </c>
      <c r="R37" s="202">
        <v>1890</v>
      </c>
      <c r="S37" s="201">
        <v>1558.7314920273348</v>
      </c>
      <c r="T37" s="201">
        <v>3400.1</v>
      </c>
      <c r="U37" s="201">
        <v>1365</v>
      </c>
      <c r="V37" s="202">
        <v>1732.5</v>
      </c>
      <c r="W37" s="201">
        <v>1486.333749109052</v>
      </c>
      <c r="X37" s="202">
        <v>4413.8999999999996</v>
      </c>
      <c r="Z37" s="134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34"/>
      <c r="AY37" s="134"/>
      <c r="AZ37" s="134"/>
      <c r="BA37" s="134"/>
    </row>
    <row r="38" spans="2:53" x14ac:dyDescent="0.15">
      <c r="B38" s="154"/>
      <c r="C38" s="143">
        <v>9</v>
      </c>
      <c r="D38" s="155"/>
      <c r="E38" s="201">
        <v>945</v>
      </c>
      <c r="F38" s="201">
        <v>1365</v>
      </c>
      <c r="G38" s="201">
        <v>1073.4411332676023</v>
      </c>
      <c r="H38" s="201">
        <v>15569.4</v>
      </c>
      <c r="I38" s="201">
        <v>1365</v>
      </c>
      <c r="J38" s="201">
        <v>1785</v>
      </c>
      <c r="K38" s="201">
        <v>1503.1219404769392</v>
      </c>
      <c r="L38" s="201">
        <v>2210.9</v>
      </c>
      <c r="M38" s="201">
        <v>1365</v>
      </c>
      <c r="N38" s="201">
        <v>1890</v>
      </c>
      <c r="O38" s="201">
        <v>1609.9161629286489</v>
      </c>
      <c r="P38" s="201">
        <v>2045.8</v>
      </c>
      <c r="Q38" s="201">
        <v>1365</v>
      </c>
      <c r="R38" s="201">
        <v>1942.5</v>
      </c>
      <c r="S38" s="201">
        <v>1620.9329409494401</v>
      </c>
      <c r="T38" s="201">
        <v>1938.1</v>
      </c>
      <c r="U38" s="201">
        <v>1312.5</v>
      </c>
      <c r="V38" s="201">
        <v>1732.5</v>
      </c>
      <c r="W38" s="201">
        <v>1381.3153656242653</v>
      </c>
      <c r="X38" s="202">
        <v>4093.1</v>
      </c>
      <c r="Z38" s="134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34"/>
      <c r="AY38" s="134"/>
      <c r="AZ38" s="134"/>
      <c r="BA38" s="134"/>
    </row>
    <row r="39" spans="2:53" x14ac:dyDescent="0.15">
      <c r="B39" s="154"/>
      <c r="C39" s="143">
        <v>10</v>
      </c>
      <c r="D39" s="155"/>
      <c r="E39" s="201">
        <v>840</v>
      </c>
      <c r="F39" s="201">
        <v>1382.8500000000001</v>
      </c>
      <c r="G39" s="201">
        <v>1055.5202335941296</v>
      </c>
      <c r="H39" s="201">
        <v>26611.599999999999</v>
      </c>
      <c r="I39" s="201">
        <v>1417.5</v>
      </c>
      <c r="J39" s="201">
        <v>1785</v>
      </c>
      <c r="K39" s="201">
        <v>1541.5049595531593</v>
      </c>
      <c r="L39" s="201">
        <v>3322.3</v>
      </c>
      <c r="M39" s="201">
        <v>1417.5</v>
      </c>
      <c r="N39" s="201">
        <v>1890</v>
      </c>
      <c r="O39" s="201">
        <v>1616.1174166878193</v>
      </c>
      <c r="P39" s="201">
        <v>3825.2</v>
      </c>
      <c r="Q39" s="201">
        <v>1417.5</v>
      </c>
      <c r="R39" s="201">
        <v>1890</v>
      </c>
      <c r="S39" s="201">
        <v>1633.0774027879679</v>
      </c>
      <c r="T39" s="201">
        <v>2840.1</v>
      </c>
      <c r="U39" s="201">
        <v>1312.5</v>
      </c>
      <c r="V39" s="201">
        <v>1785</v>
      </c>
      <c r="W39" s="201">
        <v>1419.2737116836961</v>
      </c>
      <c r="X39" s="202">
        <v>6127.6</v>
      </c>
      <c r="Z39" s="134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34"/>
      <c r="AY39" s="134"/>
      <c r="AZ39" s="134"/>
      <c r="BA39" s="134"/>
    </row>
    <row r="40" spans="2:53" x14ac:dyDescent="0.15">
      <c r="B40" s="154"/>
      <c r="C40" s="143">
        <v>11</v>
      </c>
      <c r="D40" s="155"/>
      <c r="E40" s="201">
        <v>787.5</v>
      </c>
      <c r="F40" s="201">
        <v>1396.5</v>
      </c>
      <c r="G40" s="201">
        <v>1002.3974107039658</v>
      </c>
      <c r="H40" s="201">
        <v>34175.300000000003</v>
      </c>
      <c r="I40" s="201">
        <v>1417.5</v>
      </c>
      <c r="J40" s="201">
        <v>1785</v>
      </c>
      <c r="K40" s="201">
        <v>1535.2669371912493</v>
      </c>
      <c r="L40" s="201">
        <v>3433.6</v>
      </c>
      <c r="M40" s="201">
        <v>1417.5</v>
      </c>
      <c r="N40" s="201">
        <v>1890</v>
      </c>
      <c r="O40" s="201">
        <v>1582.5212502213556</v>
      </c>
      <c r="P40" s="201">
        <v>2978</v>
      </c>
      <c r="Q40" s="201">
        <v>1417.5</v>
      </c>
      <c r="R40" s="201">
        <v>1890</v>
      </c>
      <c r="S40" s="201">
        <v>1607.6576071793929</v>
      </c>
      <c r="T40" s="201">
        <v>3303.3</v>
      </c>
      <c r="U40" s="201">
        <v>1312.5</v>
      </c>
      <c r="V40" s="201">
        <v>1785</v>
      </c>
      <c r="W40" s="201">
        <v>1446.3924751964951</v>
      </c>
      <c r="X40" s="202">
        <v>6479.1</v>
      </c>
      <c r="Z40" s="134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34"/>
      <c r="AY40" s="134"/>
      <c r="AZ40" s="134"/>
      <c r="BA40" s="134"/>
    </row>
    <row r="41" spans="2:53" x14ac:dyDescent="0.15">
      <c r="B41" s="154"/>
      <c r="C41" s="143">
        <v>12</v>
      </c>
      <c r="D41" s="155"/>
      <c r="E41" s="201">
        <v>787.5</v>
      </c>
      <c r="F41" s="201">
        <v>1368.15</v>
      </c>
      <c r="G41" s="201">
        <v>951.33252965034512</v>
      </c>
      <c r="H41" s="201">
        <v>44771.4</v>
      </c>
      <c r="I41" s="201">
        <v>1417.5</v>
      </c>
      <c r="J41" s="201">
        <v>1837.5</v>
      </c>
      <c r="K41" s="201">
        <v>1576.9807237679581</v>
      </c>
      <c r="L41" s="201">
        <v>4320</v>
      </c>
      <c r="M41" s="201">
        <v>1417.5</v>
      </c>
      <c r="N41" s="201">
        <v>1890</v>
      </c>
      <c r="O41" s="201">
        <v>1637.9744555143648</v>
      </c>
      <c r="P41" s="201">
        <v>3821.5</v>
      </c>
      <c r="Q41" s="201">
        <v>1417.5</v>
      </c>
      <c r="R41" s="176">
        <v>1995</v>
      </c>
      <c r="S41" s="202">
        <v>1648.8609235563538</v>
      </c>
      <c r="T41" s="201">
        <v>3518.2</v>
      </c>
      <c r="U41" s="201">
        <v>1417.5</v>
      </c>
      <c r="V41" s="201">
        <v>1732.5</v>
      </c>
      <c r="W41" s="201">
        <v>1559.6290724977987</v>
      </c>
      <c r="X41" s="201">
        <v>4788.2</v>
      </c>
      <c r="Z41" s="134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34"/>
      <c r="AY41" s="134"/>
      <c r="AZ41" s="134"/>
      <c r="BA41" s="134"/>
    </row>
    <row r="42" spans="2:53" x14ac:dyDescent="0.15">
      <c r="B42" s="154" t="s">
        <v>388</v>
      </c>
      <c r="C42" s="143">
        <v>1</v>
      </c>
      <c r="D42" s="155" t="s">
        <v>389</v>
      </c>
      <c r="E42" s="201">
        <v>840</v>
      </c>
      <c r="F42" s="201">
        <v>1260</v>
      </c>
      <c r="G42" s="201">
        <v>946.7752588935989</v>
      </c>
      <c r="H42" s="201">
        <v>27614.3</v>
      </c>
      <c r="I42" s="201">
        <v>1417.5</v>
      </c>
      <c r="J42" s="201">
        <v>1837.5</v>
      </c>
      <c r="K42" s="201">
        <v>1575.8625293657005</v>
      </c>
      <c r="L42" s="201">
        <v>3740.8</v>
      </c>
      <c r="M42" s="201">
        <v>1417.5</v>
      </c>
      <c r="N42" s="201">
        <v>1890</v>
      </c>
      <c r="O42" s="201">
        <v>1618.3391574638972</v>
      </c>
      <c r="P42" s="201">
        <v>3112</v>
      </c>
      <c r="Q42" s="201">
        <v>1417.5</v>
      </c>
      <c r="R42" s="201">
        <v>1995</v>
      </c>
      <c r="S42" s="201">
        <v>1644.4128342625802</v>
      </c>
      <c r="T42" s="201">
        <v>3820.2</v>
      </c>
      <c r="U42" s="201">
        <v>1417.5</v>
      </c>
      <c r="V42" s="201">
        <v>1732.5</v>
      </c>
      <c r="W42" s="201">
        <v>1516.6262135922329</v>
      </c>
      <c r="X42" s="202">
        <v>5367.2</v>
      </c>
      <c r="Z42" s="134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34"/>
      <c r="AY42" s="134"/>
      <c r="AZ42" s="134"/>
      <c r="BA42" s="134"/>
    </row>
    <row r="43" spans="2:53" x14ac:dyDescent="0.15">
      <c r="B43" s="154"/>
      <c r="C43" s="143">
        <v>2</v>
      </c>
      <c r="D43" s="155"/>
      <c r="E43" s="201">
        <v>945</v>
      </c>
      <c r="F43" s="201">
        <v>1365</v>
      </c>
      <c r="G43" s="201">
        <v>1121.9877466645346</v>
      </c>
      <c r="H43" s="201">
        <v>57383.8</v>
      </c>
      <c r="I43" s="201">
        <v>1417.5</v>
      </c>
      <c r="J43" s="201">
        <v>1837.5</v>
      </c>
      <c r="K43" s="201">
        <v>1580.0127654767286</v>
      </c>
      <c r="L43" s="201">
        <v>3864.1</v>
      </c>
      <c r="M43" s="201">
        <v>1417.5</v>
      </c>
      <c r="N43" s="201">
        <v>1942.5</v>
      </c>
      <c r="O43" s="201">
        <v>1643.0917655884564</v>
      </c>
      <c r="P43" s="201">
        <v>3395.9</v>
      </c>
      <c r="Q43" s="201">
        <v>1417.5</v>
      </c>
      <c r="R43" s="201">
        <v>1995</v>
      </c>
      <c r="S43" s="201">
        <v>1661.4440804866642</v>
      </c>
      <c r="T43" s="176">
        <v>3804</v>
      </c>
      <c r="U43" s="202">
        <v>1365</v>
      </c>
      <c r="V43" s="201">
        <v>1785</v>
      </c>
      <c r="W43" s="201">
        <v>1481.3513109147912</v>
      </c>
      <c r="X43" s="202">
        <v>5461</v>
      </c>
      <c r="Z43" s="134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34"/>
      <c r="AY43" s="134"/>
      <c r="AZ43" s="134"/>
      <c r="BA43" s="134"/>
    </row>
    <row r="44" spans="2:53" x14ac:dyDescent="0.15">
      <c r="B44" s="154"/>
      <c r="C44" s="143">
        <v>3</v>
      </c>
      <c r="D44" s="155"/>
      <c r="E44" s="201">
        <v>892.5</v>
      </c>
      <c r="F44" s="201">
        <v>1365</v>
      </c>
      <c r="G44" s="201">
        <v>1073.0526115280584</v>
      </c>
      <c r="H44" s="201">
        <v>38673.4</v>
      </c>
      <c r="I44" s="201">
        <v>1470</v>
      </c>
      <c r="J44" s="201">
        <v>1837.5</v>
      </c>
      <c r="K44" s="201">
        <v>1596.1113198900091</v>
      </c>
      <c r="L44" s="201">
        <v>4071.1</v>
      </c>
      <c r="M44" s="201">
        <v>1575</v>
      </c>
      <c r="N44" s="201">
        <v>1890</v>
      </c>
      <c r="O44" s="201">
        <v>1683.4270769767234</v>
      </c>
      <c r="P44" s="201">
        <v>3396.5</v>
      </c>
      <c r="Q44" s="201">
        <v>1575</v>
      </c>
      <c r="R44" s="201">
        <v>1995</v>
      </c>
      <c r="S44" s="201">
        <v>1730.8013644841465</v>
      </c>
      <c r="T44" s="201">
        <v>3747.9</v>
      </c>
      <c r="U44" s="201">
        <v>1417.5</v>
      </c>
      <c r="V44" s="201">
        <v>1785</v>
      </c>
      <c r="W44" s="201">
        <v>1543.4380747700918</v>
      </c>
      <c r="X44" s="202">
        <v>4566.8999999999996</v>
      </c>
      <c r="Z44" s="134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34"/>
      <c r="AY44" s="134"/>
      <c r="AZ44" s="134"/>
      <c r="BA44" s="134"/>
    </row>
    <row r="45" spans="2:53" x14ac:dyDescent="0.15">
      <c r="B45" s="149"/>
      <c r="C45" s="153">
        <v>4</v>
      </c>
      <c r="D45" s="160"/>
      <c r="E45" s="203">
        <v>892.5</v>
      </c>
      <c r="F45" s="203">
        <v>1488.9</v>
      </c>
      <c r="G45" s="203">
        <v>1091.7658522541494</v>
      </c>
      <c r="H45" s="203">
        <v>32692</v>
      </c>
      <c r="I45" s="203">
        <v>1470</v>
      </c>
      <c r="J45" s="203">
        <v>1890</v>
      </c>
      <c r="K45" s="203">
        <v>1594.5952945413076</v>
      </c>
      <c r="L45" s="203">
        <v>4228.1000000000004</v>
      </c>
      <c r="M45" s="203">
        <v>1575</v>
      </c>
      <c r="N45" s="203">
        <v>1942.5</v>
      </c>
      <c r="O45" s="203">
        <v>1706.4663359714652</v>
      </c>
      <c r="P45" s="203">
        <v>3543.1</v>
      </c>
      <c r="Q45" s="203">
        <v>1575</v>
      </c>
      <c r="R45" s="203">
        <v>1995</v>
      </c>
      <c r="S45" s="203">
        <v>1742.0336472991389</v>
      </c>
      <c r="T45" s="203">
        <v>3411.2</v>
      </c>
      <c r="U45" s="203">
        <v>1417.5</v>
      </c>
      <c r="V45" s="203">
        <v>1785</v>
      </c>
      <c r="W45" s="203">
        <v>1559.4929273555501</v>
      </c>
      <c r="X45" s="204">
        <v>5547.8</v>
      </c>
      <c r="Z45" s="134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34"/>
      <c r="AY45" s="134"/>
      <c r="AZ45" s="134"/>
      <c r="BA45" s="134"/>
    </row>
    <row r="46" spans="2:53" ht="8.25" customHeight="1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B47" s="137" t="s">
        <v>390</v>
      </c>
      <c r="C47" s="135" t="s">
        <v>396</v>
      </c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B48" s="175">
        <v>2</v>
      </c>
      <c r="C48" s="135" t="s">
        <v>392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8:53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8:53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8:53" ht="13.5" x14ac:dyDescent="0.15"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8:53" ht="13.5" x14ac:dyDescent="0.15"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8:53" ht="13.5" x14ac:dyDescent="0.15"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8:53" ht="13.5" x14ac:dyDescent="0.15"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8:53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8:53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  <row r="57" spans="8:53" x14ac:dyDescent="0.15"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</row>
    <row r="58" spans="8:53" x14ac:dyDescent="0.15"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</row>
  </sheetData>
  <mergeCells count="20"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3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397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ht="11.25" customHeight="1" x14ac:dyDescent="0.15">
      <c r="X4" s="137" t="s">
        <v>226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34"/>
      <c r="Q5" s="150"/>
      <c r="R5" s="150"/>
      <c r="S5" s="150"/>
      <c r="T5" s="150"/>
      <c r="U5" s="150"/>
      <c r="V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3.5" customHeight="1" x14ac:dyDescent="0.15">
      <c r="B6" s="183"/>
      <c r="C6" s="553" t="s">
        <v>88</v>
      </c>
      <c r="D6" s="554"/>
      <c r="E6" s="766" t="s">
        <v>116</v>
      </c>
      <c r="F6" s="767"/>
      <c r="G6" s="767"/>
      <c r="H6" s="768"/>
      <c r="I6" s="766" t="s">
        <v>117</v>
      </c>
      <c r="J6" s="767"/>
      <c r="K6" s="767"/>
      <c r="L6" s="768"/>
      <c r="M6" s="766" t="s">
        <v>394</v>
      </c>
      <c r="N6" s="767"/>
      <c r="O6" s="767"/>
      <c r="P6" s="768"/>
      <c r="Q6" s="766" t="s">
        <v>118</v>
      </c>
      <c r="R6" s="767"/>
      <c r="S6" s="767"/>
      <c r="T6" s="768"/>
      <c r="U6" s="766" t="s">
        <v>148</v>
      </c>
      <c r="V6" s="767"/>
      <c r="W6" s="767"/>
      <c r="X6" s="768"/>
      <c r="Z6" s="134"/>
      <c r="AA6" s="176"/>
      <c r="AB6" s="559"/>
      <c r="AC6" s="55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134"/>
    </row>
    <row r="7" spans="2:50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</row>
    <row r="8" spans="2:50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</row>
    <row r="9" spans="2:50" s="179" customFormat="1" ht="14.1" customHeight="1" x14ac:dyDescent="0.15">
      <c r="B9" s="200" t="s">
        <v>386</v>
      </c>
      <c r="C9" s="186">
        <v>21</v>
      </c>
      <c r="D9" s="176" t="s">
        <v>387</v>
      </c>
      <c r="E9" s="200">
        <v>893</v>
      </c>
      <c r="F9" s="201">
        <v>1260</v>
      </c>
      <c r="G9" s="176">
        <v>988</v>
      </c>
      <c r="H9" s="201">
        <v>59304</v>
      </c>
      <c r="I9" s="200">
        <v>1365</v>
      </c>
      <c r="J9" s="201">
        <v>1890</v>
      </c>
      <c r="K9" s="176">
        <v>1655</v>
      </c>
      <c r="L9" s="201">
        <v>55061</v>
      </c>
      <c r="M9" s="200">
        <v>1680</v>
      </c>
      <c r="N9" s="201">
        <v>2468</v>
      </c>
      <c r="O9" s="176">
        <v>2090</v>
      </c>
      <c r="P9" s="201">
        <v>171148</v>
      </c>
      <c r="Q9" s="190" t="s">
        <v>268</v>
      </c>
      <c r="R9" s="258" t="s">
        <v>268</v>
      </c>
      <c r="S9" s="186" t="s">
        <v>268</v>
      </c>
      <c r="T9" s="201">
        <v>29109</v>
      </c>
      <c r="U9" s="190" t="s">
        <v>268</v>
      </c>
      <c r="V9" s="258" t="s">
        <v>268</v>
      </c>
      <c r="W9" s="186" t="s">
        <v>268</v>
      </c>
      <c r="X9" s="201">
        <v>23462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86"/>
      <c r="AQ9" s="186"/>
      <c r="AR9" s="186"/>
      <c r="AS9" s="176"/>
      <c r="AT9" s="186"/>
      <c r="AU9" s="186"/>
      <c r="AV9" s="186"/>
      <c r="AW9" s="176"/>
      <c r="AX9" s="176"/>
    </row>
    <row r="10" spans="2:50" s="179" customFormat="1" ht="14.1" customHeight="1" x14ac:dyDescent="0.15">
      <c r="B10" s="200"/>
      <c r="C10" s="186">
        <v>22</v>
      </c>
      <c r="D10" s="202"/>
      <c r="E10" s="201">
        <v>851</v>
      </c>
      <c r="F10" s="201">
        <v>1155</v>
      </c>
      <c r="G10" s="202">
        <v>973</v>
      </c>
      <c r="H10" s="201">
        <v>44488</v>
      </c>
      <c r="I10" s="201">
        <v>1365</v>
      </c>
      <c r="J10" s="201">
        <v>1680</v>
      </c>
      <c r="K10" s="201">
        <v>1625</v>
      </c>
      <c r="L10" s="201">
        <v>88076</v>
      </c>
      <c r="M10" s="201">
        <v>1628</v>
      </c>
      <c r="N10" s="201">
        <v>2489</v>
      </c>
      <c r="O10" s="201">
        <v>2024</v>
      </c>
      <c r="P10" s="201">
        <v>262864</v>
      </c>
      <c r="Q10" s="258" t="s">
        <v>268</v>
      </c>
      <c r="R10" s="258" t="s">
        <v>268</v>
      </c>
      <c r="S10" s="258" t="s">
        <v>268</v>
      </c>
      <c r="T10" s="201">
        <v>31192</v>
      </c>
      <c r="U10" s="258" t="s">
        <v>268</v>
      </c>
      <c r="V10" s="258" t="s">
        <v>268</v>
      </c>
      <c r="W10" s="258" t="s">
        <v>268</v>
      </c>
      <c r="X10" s="202">
        <v>28626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86"/>
      <c r="AQ10" s="186"/>
      <c r="AR10" s="186"/>
      <c r="AS10" s="176"/>
      <c r="AT10" s="186"/>
      <c r="AU10" s="186"/>
      <c r="AV10" s="186"/>
      <c r="AW10" s="176"/>
      <c r="AX10" s="176"/>
    </row>
    <row r="11" spans="2:50" s="179" customFormat="1" ht="14.1" customHeight="1" x14ac:dyDescent="0.15">
      <c r="B11" s="200"/>
      <c r="C11" s="186">
        <v>23</v>
      </c>
      <c r="D11" s="202"/>
      <c r="E11" s="306">
        <v>801.05</v>
      </c>
      <c r="F11" s="306">
        <v>1101.05</v>
      </c>
      <c r="G11" s="335">
        <v>917.37409472850368</v>
      </c>
      <c r="H11" s="306">
        <v>33747.700000000004</v>
      </c>
      <c r="I11" s="306">
        <v>1451.05</v>
      </c>
      <c r="J11" s="306">
        <v>1833.05</v>
      </c>
      <c r="K11" s="306">
        <v>1596.3266890657069</v>
      </c>
      <c r="L11" s="306">
        <v>69353.5</v>
      </c>
      <c r="M11" s="306">
        <v>1851.05</v>
      </c>
      <c r="N11" s="306">
        <v>2381.0500000000002</v>
      </c>
      <c r="O11" s="306">
        <v>2034.8320123334265</v>
      </c>
      <c r="P11" s="306">
        <v>142385.29999999999</v>
      </c>
      <c r="Q11" s="608" t="s">
        <v>268</v>
      </c>
      <c r="R11" s="608" t="s">
        <v>268</v>
      </c>
      <c r="S11" s="608" t="s">
        <v>268</v>
      </c>
      <c r="T11" s="306">
        <v>12790.100000000002</v>
      </c>
      <c r="U11" s="608" t="s">
        <v>268</v>
      </c>
      <c r="V11" s="608" t="s">
        <v>268</v>
      </c>
      <c r="W11" s="608" t="s">
        <v>268</v>
      </c>
      <c r="X11" s="335">
        <v>20184.3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86"/>
      <c r="AQ11" s="186"/>
      <c r="AR11" s="186"/>
      <c r="AS11" s="176"/>
      <c r="AT11" s="186"/>
      <c r="AU11" s="186"/>
      <c r="AV11" s="186"/>
      <c r="AW11" s="176"/>
      <c r="AX11" s="176"/>
    </row>
    <row r="12" spans="2:50" s="179" customFormat="1" ht="14.1" customHeight="1" x14ac:dyDescent="0.15">
      <c r="B12" s="195"/>
      <c r="C12" s="198">
        <v>24</v>
      </c>
      <c r="D12" s="204"/>
      <c r="E12" s="161">
        <v>735</v>
      </c>
      <c r="F12" s="161">
        <v>1155</v>
      </c>
      <c r="G12" s="161">
        <v>891.1348962559407</v>
      </c>
      <c r="H12" s="161">
        <v>44738</v>
      </c>
      <c r="I12" s="161">
        <v>1312.5</v>
      </c>
      <c r="J12" s="161">
        <v>1941.45</v>
      </c>
      <c r="K12" s="161">
        <v>1651.9802332652687</v>
      </c>
      <c r="L12" s="161">
        <v>65396.099999999991</v>
      </c>
      <c r="M12" s="161">
        <v>1680</v>
      </c>
      <c r="N12" s="161">
        <v>2415</v>
      </c>
      <c r="O12" s="161">
        <v>1947.5306450656626</v>
      </c>
      <c r="P12" s="161">
        <v>71614.799999999988</v>
      </c>
      <c r="Q12" s="609" t="s">
        <v>268</v>
      </c>
      <c r="R12" s="609" t="s">
        <v>268</v>
      </c>
      <c r="S12" s="609" t="s">
        <v>268</v>
      </c>
      <c r="T12" s="161">
        <v>26995.3</v>
      </c>
      <c r="U12" s="609" t="s">
        <v>268</v>
      </c>
      <c r="V12" s="609" t="s">
        <v>268</v>
      </c>
      <c r="W12" s="609" t="s">
        <v>268</v>
      </c>
      <c r="X12" s="162">
        <v>34903.699999999997</v>
      </c>
      <c r="Z12" s="176"/>
      <c r="AA12" s="176"/>
      <c r="AB12" s="186"/>
      <c r="AC12" s="176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610"/>
      <c r="AQ12" s="610"/>
      <c r="AR12" s="610"/>
      <c r="AS12" s="307"/>
      <c r="AT12" s="610"/>
      <c r="AU12" s="610"/>
      <c r="AV12" s="610"/>
      <c r="AW12" s="307"/>
      <c r="AX12" s="176"/>
    </row>
    <row r="13" spans="2:50" s="179" customFormat="1" ht="13.5" customHeight="1" x14ac:dyDescent="0.15">
      <c r="B13" s="154"/>
      <c r="C13" s="143">
        <v>4</v>
      </c>
      <c r="D13" s="155"/>
      <c r="E13" s="201">
        <v>840</v>
      </c>
      <c r="F13" s="201">
        <v>1155</v>
      </c>
      <c r="G13" s="201">
        <v>939.23269271607512</v>
      </c>
      <c r="H13" s="201">
        <v>3324.8</v>
      </c>
      <c r="I13" s="201">
        <v>1585.5</v>
      </c>
      <c r="J13" s="201">
        <v>1585.5</v>
      </c>
      <c r="K13" s="201">
        <v>1585.5</v>
      </c>
      <c r="L13" s="201">
        <v>6217.5</v>
      </c>
      <c r="M13" s="201">
        <v>1792.3500000000001</v>
      </c>
      <c r="N13" s="201">
        <v>2257.5</v>
      </c>
      <c r="O13" s="201">
        <v>2023.8062744029783</v>
      </c>
      <c r="P13" s="201">
        <v>5409.4</v>
      </c>
      <c r="Q13" s="220">
        <v>0</v>
      </c>
      <c r="R13" s="220">
        <v>0</v>
      </c>
      <c r="S13" s="220">
        <v>0</v>
      </c>
      <c r="T13" s="241">
        <v>3867.6</v>
      </c>
      <c r="U13" s="220">
        <v>0</v>
      </c>
      <c r="V13" s="220">
        <v>0</v>
      </c>
      <c r="W13" s="220">
        <v>0</v>
      </c>
      <c r="X13" s="412">
        <v>3487.2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245"/>
      <c r="AQ13" s="245"/>
      <c r="AR13" s="245"/>
      <c r="AS13" s="253"/>
      <c r="AT13" s="245"/>
      <c r="AU13" s="245"/>
      <c r="AV13" s="245"/>
      <c r="AW13" s="253"/>
      <c r="AX13" s="176"/>
    </row>
    <row r="14" spans="2:50" s="179" customFormat="1" ht="13.5" customHeight="1" x14ac:dyDescent="0.15">
      <c r="B14" s="154"/>
      <c r="C14" s="143">
        <v>5</v>
      </c>
      <c r="D14" s="155"/>
      <c r="E14" s="201">
        <v>840</v>
      </c>
      <c r="F14" s="201">
        <v>1155</v>
      </c>
      <c r="G14" s="201">
        <v>931.53317266798945</v>
      </c>
      <c r="H14" s="201">
        <v>2853.5</v>
      </c>
      <c r="I14" s="201">
        <v>1312.5</v>
      </c>
      <c r="J14" s="201">
        <v>1795.5</v>
      </c>
      <c r="K14" s="201">
        <v>1604.2923492002312</v>
      </c>
      <c r="L14" s="201">
        <v>7203.5</v>
      </c>
      <c r="M14" s="201">
        <v>1785</v>
      </c>
      <c r="N14" s="201">
        <v>2257.5</v>
      </c>
      <c r="O14" s="201">
        <v>1997.5232004865486</v>
      </c>
      <c r="P14" s="201">
        <v>9120.4</v>
      </c>
      <c r="Q14" s="220">
        <v>0</v>
      </c>
      <c r="R14" s="220">
        <v>0</v>
      </c>
      <c r="S14" s="220">
        <v>0</v>
      </c>
      <c r="T14" s="241">
        <v>3402.9</v>
      </c>
      <c r="U14" s="220">
        <v>0</v>
      </c>
      <c r="V14" s="220">
        <v>0</v>
      </c>
      <c r="W14" s="220">
        <v>0</v>
      </c>
      <c r="X14" s="412">
        <v>4247.1000000000004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245"/>
      <c r="AQ14" s="245"/>
      <c r="AR14" s="245"/>
      <c r="AS14" s="253"/>
      <c r="AT14" s="245"/>
      <c r="AU14" s="245"/>
      <c r="AV14" s="245"/>
      <c r="AW14" s="253"/>
      <c r="AX14" s="176"/>
    </row>
    <row r="15" spans="2:50" s="179" customFormat="1" ht="13.5" customHeight="1" x14ac:dyDescent="0.15">
      <c r="B15" s="154"/>
      <c r="C15" s="143">
        <v>6</v>
      </c>
      <c r="D15" s="155"/>
      <c r="E15" s="201">
        <v>840</v>
      </c>
      <c r="F15" s="201">
        <v>1155</v>
      </c>
      <c r="G15" s="201">
        <v>921.83982310430406</v>
      </c>
      <c r="H15" s="201">
        <v>3513</v>
      </c>
      <c r="I15" s="201">
        <v>1480.5</v>
      </c>
      <c r="J15" s="201">
        <v>1941.45</v>
      </c>
      <c r="K15" s="201">
        <v>1778.6428571428573</v>
      </c>
      <c r="L15" s="201">
        <v>4738.7</v>
      </c>
      <c r="M15" s="201">
        <v>1890</v>
      </c>
      <c r="N15" s="201">
        <v>2205</v>
      </c>
      <c r="O15" s="201">
        <v>2000.6370371497244</v>
      </c>
      <c r="P15" s="201">
        <v>7185.9</v>
      </c>
      <c r="Q15" s="220">
        <v>0</v>
      </c>
      <c r="R15" s="220">
        <v>0</v>
      </c>
      <c r="S15" s="220">
        <v>0</v>
      </c>
      <c r="T15" s="241">
        <v>2799.6</v>
      </c>
      <c r="U15" s="220">
        <v>0</v>
      </c>
      <c r="V15" s="220">
        <v>0</v>
      </c>
      <c r="W15" s="220">
        <v>0</v>
      </c>
      <c r="X15" s="412">
        <v>3736.2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245"/>
      <c r="AQ15" s="245"/>
      <c r="AR15" s="245"/>
      <c r="AS15" s="253"/>
      <c r="AT15" s="245"/>
      <c r="AU15" s="245"/>
      <c r="AV15" s="245"/>
      <c r="AW15" s="253"/>
      <c r="AX15" s="176"/>
    </row>
    <row r="16" spans="2:50" s="179" customFormat="1" ht="13.5" customHeight="1" x14ac:dyDescent="0.15">
      <c r="B16" s="154"/>
      <c r="C16" s="143">
        <v>7</v>
      </c>
      <c r="D16" s="155"/>
      <c r="E16" s="201">
        <v>840</v>
      </c>
      <c r="F16" s="201">
        <v>1155</v>
      </c>
      <c r="G16" s="201">
        <v>920.63791226733463</v>
      </c>
      <c r="H16" s="201">
        <v>4026.4</v>
      </c>
      <c r="I16" s="201">
        <v>1470</v>
      </c>
      <c r="J16" s="201">
        <v>1869</v>
      </c>
      <c r="K16" s="201">
        <v>1786.3198847262247</v>
      </c>
      <c r="L16" s="201">
        <v>7099.7</v>
      </c>
      <c r="M16" s="201">
        <v>1890</v>
      </c>
      <c r="N16" s="201">
        <v>2152.5</v>
      </c>
      <c r="O16" s="201">
        <v>2090.872319455229</v>
      </c>
      <c r="P16" s="201">
        <v>6450.1</v>
      </c>
      <c r="Q16" s="220">
        <v>0</v>
      </c>
      <c r="R16" s="220">
        <v>0</v>
      </c>
      <c r="S16" s="220">
        <v>0</v>
      </c>
      <c r="T16" s="241">
        <v>3157.3</v>
      </c>
      <c r="U16" s="220">
        <v>0</v>
      </c>
      <c r="V16" s="220">
        <v>0</v>
      </c>
      <c r="W16" s="220">
        <v>0</v>
      </c>
      <c r="X16" s="412">
        <v>4170.5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245"/>
      <c r="AQ16" s="245"/>
      <c r="AR16" s="245"/>
      <c r="AS16" s="253"/>
      <c r="AT16" s="245"/>
      <c r="AU16" s="245"/>
      <c r="AV16" s="245"/>
      <c r="AW16" s="253"/>
      <c r="AX16" s="176"/>
    </row>
    <row r="17" spans="2:50" s="179" customFormat="1" ht="13.5" customHeight="1" x14ac:dyDescent="0.15">
      <c r="B17" s="154"/>
      <c r="C17" s="143">
        <v>8</v>
      </c>
      <c r="D17" s="155"/>
      <c r="E17" s="201">
        <v>840</v>
      </c>
      <c r="F17" s="201">
        <v>1155</v>
      </c>
      <c r="G17" s="201">
        <v>909.79999090040531</v>
      </c>
      <c r="H17" s="201">
        <v>4029.4</v>
      </c>
      <c r="I17" s="201">
        <v>1396.5</v>
      </c>
      <c r="J17" s="201">
        <v>1869</v>
      </c>
      <c r="K17" s="201">
        <v>1795.5139450167915</v>
      </c>
      <c r="L17" s="201">
        <v>5467.6</v>
      </c>
      <c r="M17" s="220">
        <v>0</v>
      </c>
      <c r="N17" s="220">
        <v>0</v>
      </c>
      <c r="O17" s="220">
        <v>0</v>
      </c>
      <c r="P17" s="201">
        <v>2498.5</v>
      </c>
      <c r="Q17" s="220">
        <v>0</v>
      </c>
      <c r="R17" s="220">
        <v>0</v>
      </c>
      <c r="S17" s="220">
        <v>0</v>
      </c>
      <c r="T17" s="412">
        <v>2606.5</v>
      </c>
      <c r="U17" s="220">
        <v>0</v>
      </c>
      <c r="V17" s="244">
        <v>0</v>
      </c>
      <c r="W17" s="220">
        <v>0</v>
      </c>
      <c r="X17" s="412">
        <v>3595.5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245"/>
      <c r="AQ17" s="245"/>
      <c r="AR17" s="245"/>
      <c r="AS17" s="253"/>
      <c r="AT17" s="245"/>
      <c r="AU17" s="245"/>
      <c r="AV17" s="245"/>
      <c r="AW17" s="253"/>
      <c r="AX17" s="176"/>
    </row>
    <row r="18" spans="2:50" s="179" customFormat="1" ht="13.5" customHeight="1" x14ac:dyDescent="0.15">
      <c r="B18" s="154"/>
      <c r="C18" s="143">
        <v>9</v>
      </c>
      <c r="D18" s="155"/>
      <c r="E18" s="201">
        <v>840</v>
      </c>
      <c r="F18" s="201">
        <v>1050</v>
      </c>
      <c r="G18" s="201">
        <v>929.69686284046747</v>
      </c>
      <c r="H18" s="201">
        <v>3974.6</v>
      </c>
      <c r="I18" s="201">
        <v>1386</v>
      </c>
      <c r="J18" s="201">
        <v>1890</v>
      </c>
      <c r="K18" s="201">
        <v>1684.0870949540545</v>
      </c>
      <c r="L18" s="201">
        <v>3669.7</v>
      </c>
      <c r="M18" s="220">
        <v>1890</v>
      </c>
      <c r="N18" s="220">
        <v>2205</v>
      </c>
      <c r="O18" s="220">
        <v>2027.3597981604498</v>
      </c>
      <c r="P18" s="201">
        <v>4403.6000000000004</v>
      </c>
      <c r="Q18" s="220">
        <v>0</v>
      </c>
      <c r="R18" s="220">
        <v>0</v>
      </c>
      <c r="S18" s="220">
        <v>0</v>
      </c>
      <c r="T18" s="241">
        <v>2261</v>
      </c>
      <c r="U18" s="220">
        <v>0</v>
      </c>
      <c r="V18" s="220">
        <v>0</v>
      </c>
      <c r="W18" s="220">
        <v>0</v>
      </c>
      <c r="X18" s="412">
        <v>2934.9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245"/>
      <c r="AM18" s="245"/>
      <c r="AN18" s="245"/>
      <c r="AO18" s="176"/>
      <c r="AP18" s="245"/>
      <c r="AQ18" s="245"/>
      <c r="AR18" s="245"/>
      <c r="AS18" s="253"/>
      <c r="AT18" s="245"/>
      <c r="AU18" s="245"/>
      <c r="AV18" s="245"/>
      <c r="AW18" s="253"/>
      <c r="AX18" s="176"/>
    </row>
    <row r="19" spans="2:50" s="179" customFormat="1" ht="13.5" customHeight="1" x14ac:dyDescent="0.15">
      <c r="B19" s="154"/>
      <c r="C19" s="143">
        <v>10</v>
      </c>
      <c r="D19" s="155"/>
      <c r="E19" s="201">
        <v>840</v>
      </c>
      <c r="F19" s="201">
        <v>1102.5</v>
      </c>
      <c r="G19" s="201">
        <v>937.96991198744638</v>
      </c>
      <c r="H19" s="201">
        <v>6419.6</v>
      </c>
      <c r="I19" s="201">
        <v>1480.5</v>
      </c>
      <c r="J19" s="201">
        <v>1920.45</v>
      </c>
      <c r="K19" s="201">
        <v>1767.1688861322925</v>
      </c>
      <c r="L19" s="201">
        <v>3097.3</v>
      </c>
      <c r="M19" s="220">
        <v>2100</v>
      </c>
      <c r="N19" s="220">
        <v>2100</v>
      </c>
      <c r="O19" s="220">
        <v>2100.0000000000005</v>
      </c>
      <c r="P19" s="201">
        <v>6791.4</v>
      </c>
      <c r="Q19" s="220">
        <v>0</v>
      </c>
      <c r="R19" s="220">
        <v>0</v>
      </c>
      <c r="S19" s="220">
        <v>0</v>
      </c>
      <c r="T19" s="241">
        <v>2833.9</v>
      </c>
      <c r="U19" s="220">
        <v>0</v>
      </c>
      <c r="V19" s="220">
        <v>0</v>
      </c>
      <c r="W19" s="220">
        <v>0</v>
      </c>
      <c r="X19" s="412">
        <v>3779.1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245"/>
      <c r="AM19" s="245"/>
      <c r="AN19" s="245"/>
      <c r="AO19" s="176"/>
      <c r="AP19" s="245"/>
      <c r="AQ19" s="245"/>
      <c r="AR19" s="245"/>
      <c r="AS19" s="253"/>
      <c r="AT19" s="245"/>
      <c r="AU19" s="245"/>
      <c r="AV19" s="245"/>
      <c r="AW19" s="253"/>
      <c r="AX19" s="176"/>
    </row>
    <row r="20" spans="2:50" s="179" customFormat="1" ht="13.5" customHeight="1" x14ac:dyDescent="0.15">
      <c r="B20" s="154"/>
      <c r="C20" s="143">
        <v>11</v>
      </c>
      <c r="D20" s="155"/>
      <c r="E20" s="201">
        <v>840</v>
      </c>
      <c r="F20" s="201">
        <v>1155</v>
      </c>
      <c r="G20" s="201">
        <v>946.02217853722425</v>
      </c>
      <c r="H20" s="201">
        <v>6088.9</v>
      </c>
      <c r="I20" s="201">
        <v>1680</v>
      </c>
      <c r="J20" s="201">
        <v>1680</v>
      </c>
      <c r="K20" s="201">
        <v>1680</v>
      </c>
      <c r="L20" s="201">
        <v>1431.6</v>
      </c>
      <c r="M20" s="220">
        <v>1785</v>
      </c>
      <c r="N20" s="220">
        <v>2415</v>
      </c>
      <c r="O20" s="220">
        <v>2140.4889972776773</v>
      </c>
      <c r="P20" s="201">
        <v>4110.6000000000004</v>
      </c>
      <c r="Q20" s="220">
        <v>0</v>
      </c>
      <c r="R20" s="220">
        <v>0</v>
      </c>
      <c r="S20" s="220">
        <v>0</v>
      </c>
      <c r="T20" s="241">
        <v>2114</v>
      </c>
      <c r="U20" s="220">
        <v>0</v>
      </c>
      <c r="V20" s="220">
        <v>0</v>
      </c>
      <c r="W20" s="220">
        <v>0</v>
      </c>
      <c r="X20" s="412">
        <v>3398.9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245"/>
      <c r="AM20" s="245"/>
      <c r="AN20" s="245"/>
      <c r="AO20" s="176"/>
      <c r="AP20" s="245"/>
      <c r="AQ20" s="245"/>
      <c r="AR20" s="245"/>
      <c r="AS20" s="253"/>
      <c r="AT20" s="245"/>
      <c r="AU20" s="245"/>
      <c r="AV20" s="245"/>
      <c r="AW20" s="253"/>
      <c r="AX20" s="176"/>
    </row>
    <row r="21" spans="2:50" s="179" customFormat="1" ht="13.5" customHeight="1" x14ac:dyDescent="0.15">
      <c r="B21" s="154"/>
      <c r="C21" s="143">
        <v>12</v>
      </c>
      <c r="D21" s="155"/>
      <c r="E21" s="201">
        <v>840</v>
      </c>
      <c r="F21" s="201">
        <v>1155</v>
      </c>
      <c r="G21" s="201">
        <v>947.07773851590116</v>
      </c>
      <c r="H21" s="201">
        <v>4665</v>
      </c>
      <c r="I21" s="202">
        <v>1502.55</v>
      </c>
      <c r="J21" s="201">
        <v>1898.4</v>
      </c>
      <c r="K21" s="201">
        <v>1658.6158962421021</v>
      </c>
      <c r="L21" s="201">
        <v>1039.5999999999999</v>
      </c>
      <c r="M21" s="220">
        <v>1890</v>
      </c>
      <c r="N21" s="220">
        <v>2415</v>
      </c>
      <c r="O21" s="220">
        <v>2061.5843587466707</v>
      </c>
      <c r="P21" s="201">
        <v>11192.5</v>
      </c>
      <c r="Q21" s="220">
        <v>0</v>
      </c>
      <c r="R21" s="220">
        <v>0</v>
      </c>
      <c r="S21" s="220">
        <v>0</v>
      </c>
      <c r="T21" s="241">
        <v>2210.6</v>
      </c>
      <c r="U21" s="220">
        <v>0</v>
      </c>
      <c r="V21" s="220">
        <v>0</v>
      </c>
      <c r="W21" s="220">
        <v>0</v>
      </c>
      <c r="X21" s="412">
        <v>3668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245"/>
      <c r="AM21" s="245"/>
      <c r="AN21" s="245"/>
      <c r="AO21" s="176"/>
      <c r="AP21" s="245"/>
      <c r="AQ21" s="245"/>
      <c r="AR21" s="245"/>
      <c r="AS21" s="253"/>
      <c r="AT21" s="245"/>
      <c r="AU21" s="245"/>
      <c r="AV21" s="245"/>
      <c r="AW21" s="253"/>
      <c r="AX21" s="176"/>
    </row>
    <row r="22" spans="2:50" s="179" customFormat="1" ht="13.5" customHeight="1" x14ac:dyDescent="0.15">
      <c r="B22" s="154" t="s">
        <v>388</v>
      </c>
      <c r="C22" s="143">
        <v>1</v>
      </c>
      <c r="D22" s="155" t="s">
        <v>389</v>
      </c>
      <c r="E22" s="201">
        <v>840</v>
      </c>
      <c r="F22" s="201">
        <v>1155</v>
      </c>
      <c r="G22" s="201">
        <v>956.53987523698925</v>
      </c>
      <c r="H22" s="201">
        <v>5531.7</v>
      </c>
      <c r="I22" s="201">
        <v>1365</v>
      </c>
      <c r="J22" s="201">
        <v>1946.7</v>
      </c>
      <c r="K22" s="201">
        <v>1612.3857868020305</v>
      </c>
      <c r="L22" s="201">
        <v>1965.1</v>
      </c>
      <c r="M22" s="220">
        <v>1890</v>
      </c>
      <c r="N22" s="220">
        <v>2415</v>
      </c>
      <c r="O22" s="220">
        <v>2103.9695121951222</v>
      </c>
      <c r="P22" s="201">
        <v>6893.9</v>
      </c>
      <c r="Q22" s="220">
        <v>0</v>
      </c>
      <c r="R22" s="220">
        <v>0</v>
      </c>
      <c r="S22" s="220">
        <v>0</v>
      </c>
      <c r="T22" s="241">
        <v>1937.8</v>
      </c>
      <c r="U22" s="220">
        <v>0</v>
      </c>
      <c r="V22" s="220">
        <v>0</v>
      </c>
      <c r="W22" s="220">
        <v>0</v>
      </c>
      <c r="X22" s="412">
        <v>3051.7</v>
      </c>
      <c r="Z22" s="176"/>
      <c r="AA22" s="134"/>
      <c r="AB22" s="143"/>
      <c r="AC22" s="134"/>
      <c r="AD22" s="176"/>
      <c r="AE22" s="176"/>
      <c r="AF22" s="176"/>
      <c r="AG22" s="176"/>
      <c r="AH22" s="176"/>
      <c r="AI22" s="176"/>
      <c r="AJ22" s="176"/>
      <c r="AK22" s="176"/>
      <c r="AL22" s="245"/>
      <c r="AM22" s="245"/>
      <c r="AN22" s="245"/>
      <c r="AO22" s="176"/>
      <c r="AP22" s="245"/>
      <c r="AQ22" s="245"/>
      <c r="AR22" s="245"/>
      <c r="AS22" s="253"/>
      <c r="AT22" s="245"/>
      <c r="AU22" s="245"/>
      <c r="AV22" s="245"/>
      <c r="AW22" s="253"/>
      <c r="AX22" s="176"/>
    </row>
    <row r="23" spans="2:50" s="179" customFormat="1" ht="13.5" customHeight="1" x14ac:dyDescent="0.15">
      <c r="B23" s="154"/>
      <c r="C23" s="143">
        <v>2</v>
      </c>
      <c r="D23" s="155"/>
      <c r="E23" s="201">
        <v>840</v>
      </c>
      <c r="F23" s="201">
        <v>1155</v>
      </c>
      <c r="G23" s="201">
        <v>965.56622890937501</v>
      </c>
      <c r="H23" s="201">
        <v>7279.9</v>
      </c>
      <c r="I23" s="201">
        <v>1627.5</v>
      </c>
      <c r="J23" s="201">
        <v>1627.5</v>
      </c>
      <c r="K23" s="201">
        <v>1627.5000000000002</v>
      </c>
      <c r="L23" s="201">
        <v>1412.4</v>
      </c>
      <c r="M23" s="220">
        <v>1837.5</v>
      </c>
      <c r="N23" s="220">
        <v>2467.5</v>
      </c>
      <c r="O23" s="220">
        <v>2153.695973982281</v>
      </c>
      <c r="P23" s="201">
        <v>11998.8</v>
      </c>
      <c r="Q23" s="220">
        <v>0</v>
      </c>
      <c r="R23" s="220">
        <v>0</v>
      </c>
      <c r="S23" s="220">
        <v>0</v>
      </c>
      <c r="T23" s="241">
        <v>1908.5</v>
      </c>
      <c r="U23" s="220">
        <v>0</v>
      </c>
      <c r="V23" s="220">
        <v>0</v>
      </c>
      <c r="W23" s="220">
        <v>0</v>
      </c>
      <c r="X23" s="412">
        <v>3549.2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245"/>
      <c r="AQ23" s="245"/>
      <c r="AR23" s="245"/>
      <c r="AS23" s="176"/>
      <c r="AT23" s="245"/>
      <c r="AU23" s="245"/>
      <c r="AV23" s="245"/>
      <c r="AW23" s="176"/>
      <c r="AX23" s="176"/>
    </row>
    <row r="24" spans="2:50" s="179" customFormat="1" ht="13.5" customHeight="1" x14ac:dyDescent="0.15">
      <c r="B24" s="154"/>
      <c r="C24" s="143">
        <v>3</v>
      </c>
      <c r="D24" s="155"/>
      <c r="E24" s="201">
        <v>945</v>
      </c>
      <c r="F24" s="201">
        <v>1164.45</v>
      </c>
      <c r="G24" s="201">
        <v>1032.1887712220541</v>
      </c>
      <c r="H24" s="201">
        <v>5984.2</v>
      </c>
      <c r="I24" s="201">
        <v>1627.5</v>
      </c>
      <c r="J24" s="201">
        <v>1627.5</v>
      </c>
      <c r="K24" s="201">
        <v>1627.5</v>
      </c>
      <c r="L24" s="201">
        <v>2849.3</v>
      </c>
      <c r="M24" s="220">
        <v>1837.5</v>
      </c>
      <c r="N24" s="220">
        <v>2347.8000000000002</v>
      </c>
      <c r="O24" s="220">
        <v>2115.4094827586205</v>
      </c>
      <c r="P24" s="201">
        <v>9204.5</v>
      </c>
      <c r="Q24" s="220">
        <v>0</v>
      </c>
      <c r="R24" s="220">
        <v>0</v>
      </c>
      <c r="S24" s="220">
        <v>0</v>
      </c>
      <c r="T24" s="241">
        <v>2155.1</v>
      </c>
      <c r="U24" s="220">
        <v>0</v>
      </c>
      <c r="V24" s="220">
        <v>0</v>
      </c>
      <c r="W24" s="220">
        <v>0</v>
      </c>
      <c r="X24" s="412">
        <v>3079.9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245"/>
      <c r="AQ24" s="245"/>
      <c r="AR24" s="245"/>
      <c r="AS24" s="176"/>
      <c r="AT24" s="245"/>
      <c r="AU24" s="245"/>
      <c r="AV24" s="245"/>
      <c r="AW24" s="176"/>
      <c r="AX24" s="176"/>
    </row>
    <row r="25" spans="2:50" s="179" customFormat="1" ht="13.5" customHeight="1" x14ac:dyDescent="0.15">
      <c r="B25" s="149"/>
      <c r="C25" s="153">
        <v>4</v>
      </c>
      <c r="D25" s="160"/>
      <c r="E25" s="203">
        <v>945</v>
      </c>
      <c r="F25" s="203">
        <v>1207.5</v>
      </c>
      <c r="G25" s="203">
        <v>1026.1372567999224</v>
      </c>
      <c r="H25" s="203">
        <v>5503</v>
      </c>
      <c r="I25" s="203">
        <v>1470</v>
      </c>
      <c r="J25" s="203">
        <v>1942.5</v>
      </c>
      <c r="K25" s="203">
        <v>1664.096951524238</v>
      </c>
      <c r="L25" s="203">
        <v>1628.4</v>
      </c>
      <c r="M25" s="247">
        <v>1785</v>
      </c>
      <c r="N25" s="247">
        <v>2362.5</v>
      </c>
      <c r="O25" s="247">
        <v>2115.5856559051908</v>
      </c>
      <c r="P25" s="203">
        <v>16106.8</v>
      </c>
      <c r="Q25" s="247">
        <v>0</v>
      </c>
      <c r="R25" s="247">
        <v>0</v>
      </c>
      <c r="S25" s="247">
        <v>0</v>
      </c>
      <c r="T25" s="257">
        <v>2824.9</v>
      </c>
      <c r="U25" s="247">
        <v>0</v>
      </c>
      <c r="V25" s="247">
        <v>0</v>
      </c>
      <c r="W25" s="247">
        <v>0</v>
      </c>
      <c r="X25" s="613">
        <v>3884.8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245"/>
      <c r="AQ25" s="245"/>
      <c r="AR25" s="245"/>
      <c r="AS25" s="176"/>
      <c r="AT25" s="245"/>
      <c r="AU25" s="245"/>
      <c r="AV25" s="245"/>
      <c r="AW25" s="176"/>
      <c r="AX25" s="176"/>
    </row>
    <row r="26" spans="2:50" ht="8.25" customHeight="1" x14ac:dyDescent="0.15"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x14ac:dyDescent="0.15">
      <c r="B27" s="137"/>
      <c r="X27" s="253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x14ac:dyDescent="0.15">
      <c r="B28" s="175"/>
      <c r="X28" s="253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x14ac:dyDescent="0.15">
      <c r="X29" s="176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3.5" x14ac:dyDescent="0.15">
      <c r="H30" s="177"/>
      <c r="I30" s="177"/>
      <c r="J30" s="177"/>
      <c r="K30" s="177"/>
      <c r="X30" s="176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3.5" x14ac:dyDescent="0.15">
      <c r="H31" s="177"/>
      <c r="I31" s="177"/>
      <c r="J31" s="177"/>
      <c r="K31" s="177"/>
      <c r="X31" s="176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3.5" x14ac:dyDescent="0.15">
      <c r="H32" s="177"/>
      <c r="I32" s="177"/>
      <c r="J32" s="177"/>
      <c r="K32" s="177"/>
      <c r="X32" s="176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8:50" ht="13.5" x14ac:dyDescent="0.15">
      <c r="H33" s="177"/>
      <c r="I33" s="177"/>
      <c r="J33" s="177"/>
      <c r="K33" s="177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8:50" x14ac:dyDescent="0.15"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8:50" x14ac:dyDescent="0.15"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8:50" x14ac:dyDescent="0.15"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>
      <selection activeCell="N30" sqref="N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5" s="92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5" ht="18.75" customHeight="1" x14ac:dyDescent="0.15">
      <c r="A4" s="30"/>
      <c r="B4" s="31"/>
      <c r="C4" s="32"/>
      <c r="D4" s="759" t="s">
        <v>42</v>
      </c>
      <c r="E4" s="760"/>
      <c r="F4" s="760"/>
      <c r="G4" s="760"/>
      <c r="H4" s="761"/>
      <c r="I4" s="33"/>
      <c r="J4" s="33"/>
      <c r="K4" s="759" t="s">
        <v>43</v>
      </c>
      <c r="L4" s="760"/>
      <c r="M4" s="76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62" t="s">
        <v>44</v>
      </c>
      <c r="E5" s="763"/>
      <c r="F5" s="39" t="s">
        <v>45</v>
      </c>
      <c r="G5" s="40" t="s">
        <v>46</v>
      </c>
      <c r="H5" s="764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6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65"/>
      <c r="I6" s="47"/>
      <c r="J6" s="47"/>
      <c r="K6" s="45" t="s">
        <v>58</v>
      </c>
      <c r="L6" s="45" t="s">
        <v>59</v>
      </c>
      <c r="M6" s="76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132" t="s">
        <v>82</v>
      </c>
      <c r="B7" s="49">
        <v>21</v>
      </c>
      <c r="C7" s="60" t="s">
        <v>83</v>
      </c>
      <c r="D7" s="51">
        <v>1718253</v>
      </c>
      <c r="E7" s="96">
        <v>4858935</v>
      </c>
      <c r="F7" s="51">
        <v>6082361</v>
      </c>
      <c r="G7" s="52">
        <v>3817475</v>
      </c>
      <c r="H7" s="51">
        <v>16477024</v>
      </c>
      <c r="I7" s="51">
        <v>2813901</v>
      </c>
      <c r="J7" s="51">
        <v>19290925</v>
      </c>
      <c r="K7" s="51">
        <v>37298389</v>
      </c>
      <c r="L7" s="51">
        <v>1321980</v>
      </c>
      <c r="M7" s="51">
        <v>38620369</v>
      </c>
      <c r="N7" s="51">
        <v>6638355</v>
      </c>
      <c r="O7" s="51">
        <v>45258724</v>
      </c>
      <c r="P7" s="51">
        <v>64549649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22</v>
      </c>
      <c r="C8" s="54" t="s">
        <v>60</v>
      </c>
      <c r="D8" s="51">
        <v>1723921</v>
      </c>
      <c r="E8" s="52">
        <v>5125333</v>
      </c>
      <c r="F8" s="51">
        <v>5881902</v>
      </c>
      <c r="G8" s="51">
        <v>4003561</v>
      </c>
      <c r="H8" s="51">
        <v>16734718</v>
      </c>
      <c r="I8" s="51">
        <v>2690132</v>
      </c>
      <c r="J8" s="51">
        <v>19424850</v>
      </c>
      <c r="K8" s="51">
        <v>36280089</v>
      </c>
      <c r="L8" s="51">
        <v>1110333</v>
      </c>
      <c r="M8" s="51">
        <v>37390421</v>
      </c>
      <c r="N8" s="51">
        <v>7103879</v>
      </c>
      <c r="O8" s="51">
        <v>44494300</v>
      </c>
      <c r="P8" s="52">
        <v>63929150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23</v>
      </c>
      <c r="C9" s="54" t="s">
        <v>60</v>
      </c>
      <c r="D9" s="51">
        <v>1790197</v>
      </c>
      <c r="E9" s="51">
        <v>4970249</v>
      </c>
      <c r="F9" s="51">
        <v>6438159</v>
      </c>
      <c r="G9" s="51">
        <v>3355828</v>
      </c>
      <c r="H9" s="51">
        <v>16554433</v>
      </c>
      <c r="I9" s="51">
        <v>2104917</v>
      </c>
      <c r="J9" s="51">
        <v>18659350</v>
      </c>
      <c r="K9" s="51">
        <v>37686559</v>
      </c>
      <c r="L9" s="51">
        <v>1076512</v>
      </c>
      <c r="M9" s="51">
        <v>38763071</v>
      </c>
      <c r="N9" s="51">
        <v>7795004</v>
      </c>
      <c r="O9" s="51">
        <v>46558075</v>
      </c>
      <c r="P9" s="52">
        <v>65217425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24</v>
      </c>
      <c r="C10" s="57"/>
      <c r="D10" s="59">
        <v>1910827</v>
      </c>
      <c r="E10" s="59">
        <v>7575521</v>
      </c>
      <c r="F10" s="59">
        <v>8168065</v>
      </c>
      <c r="G10" s="59">
        <v>4553920</v>
      </c>
      <c r="H10" s="59">
        <v>22208333</v>
      </c>
      <c r="I10" s="59">
        <v>1647759</v>
      </c>
      <c r="J10" s="59">
        <v>23856092</v>
      </c>
      <c r="K10" s="59">
        <v>37205506</v>
      </c>
      <c r="L10" s="59">
        <v>1236965</v>
      </c>
      <c r="M10" s="59">
        <v>38442471</v>
      </c>
      <c r="N10" s="59">
        <v>12492501</v>
      </c>
      <c r="O10" s="59">
        <v>50934972</v>
      </c>
      <c r="P10" s="58">
        <v>74791065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9</v>
      </c>
      <c r="C11" s="54"/>
      <c r="D11" s="103">
        <v>132869</v>
      </c>
      <c r="E11" s="52">
        <v>348983</v>
      </c>
      <c r="F11" s="51">
        <v>477845</v>
      </c>
      <c r="G11" s="51">
        <v>215062</v>
      </c>
      <c r="H11" s="51">
        <f t="shared" ref="H11:H22" si="0">SUM(D11:G11)</f>
        <v>1174759</v>
      </c>
      <c r="I11" s="51">
        <v>177291</v>
      </c>
      <c r="J11" s="51">
        <f t="shared" ref="J11:J22" si="1">H11+I11</f>
        <v>1352050</v>
      </c>
      <c r="K11" s="51">
        <v>3068266</v>
      </c>
      <c r="L11" s="51">
        <v>66237</v>
      </c>
      <c r="M11" s="51">
        <f t="shared" ref="M11:M22" si="2">K11+L11</f>
        <v>3134503</v>
      </c>
      <c r="N11" s="51">
        <v>711256</v>
      </c>
      <c r="O11" s="51">
        <f t="shared" ref="O11:O22" si="3">M11+N11</f>
        <v>3845759</v>
      </c>
      <c r="P11" s="52">
        <f t="shared" ref="P11:P22" si="4">J11+O11</f>
        <v>5197809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10</v>
      </c>
      <c r="C12" s="54"/>
      <c r="D12" s="103">
        <v>148319</v>
      </c>
      <c r="E12" s="52">
        <v>344656</v>
      </c>
      <c r="F12" s="51">
        <v>462533</v>
      </c>
      <c r="G12" s="51">
        <v>229254</v>
      </c>
      <c r="H12" s="51">
        <f t="shared" si="0"/>
        <v>1184762</v>
      </c>
      <c r="I12" s="51">
        <v>179770</v>
      </c>
      <c r="J12" s="51">
        <f t="shared" si="1"/>
        <v>1364532</v>
      </c>
      <c r="K12" s="51">
        <v>3150924</v>
      </c>
      <c r="L12" s="51">
        <v>64651</v>
      </c>
      <c r="M12" s="51">
        <f t="shared" si="2"/>
        <v>3215575</v>
      </c>
      <c r="N12" s="51">
        <v>737634</v>
      </c>
      <c r="O12" s="51">
        <f t="shared" si="3"/>
        <v>3953209</v>
      </c>
      <c r="P12" s="52">
        <f t="shared" si="4"/>
        <v>5317741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11</v>
      </c>
      <c r="C13" s="54"/>
      <c r="D13" s="103">
        <v>137592</v>
      </c>
      <c r="E13" s="52">
        <v>464440</v>
      </c>
      <c r="F13" s="51">
        <v>538515</v>
      </c>
      <c r="G13" s="51">
        <v>219287</v>
      </c>
      <c r="H13" s="51">
        <f t="shared" si="0"/>
        <v>1359834</v>
      </c>
      <c r="I13" s="51">
        <v>163449</v>
      </c>
      <c r="J13" s="51">
        <f t="shared" si="1"/>
        <v>1523283</v>
      </c>
      <c r="K13" s="51">
        <v>3217143</v>
      </c>
      <c r="L13" s="51">
        <v>71832</v>
      </c>
      <c r="M13" s="51">
        <f t="shared" si="2"/>
        <v>3288975</v>
      </c>
      <c r="N13" s="51">
        <v>697252</v>
      </c>
      <c r="O13" s="51">
        <f t="shared" si="3"/>
        <v>3986227</v>
      </c>
      <c r="P13" s="52">
        <f t="shared" si="4"/>
        <v>5509510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12</v>
      </c>
      <c r="C14" s="54"/>
      <c r="D14" s="103">
        <v>254136</v>
      </c>
      <c r="E14" s="52">
        <v>510634</v>
      </c>
      <c r="F14" s="51">
        <v>585072</v>
      </c>
      <c r="G14" s="51">
        <v>262885</v>
      </c>
      <c r="H14" s="51">
        <f t="shared" si="0"/>
        <v>1612727</v>
      </c>
      <c r="I14" s="51">
        <v>135891</v>
      </c>
      <c r="J14" s="51">
        <f t="shared" si="1"/>
        <v>1748618</v>
      </c>
      <c r="K14" s="51">
        <v>3345964</v>
      </c>
      <c r="L14" s="51">
        <v>72808</v>
      </c>
      <c r="M14" s="51">
        <f t="shared" si="2"/>
        <v>3418772</v>
      </c>
      <c r="N14" s="51">
        <v>724837</v>
      </c>
      <c r="O14" s="51">
        <f t="shared" si="3"/>
        <v>4143609</v>
      </c>
      <c r="P14" s="52">
        <f t="shared" si="4"/>
        <v>5892227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 t="s">
        <v>77</v>
      </c>
      <c r="B15" s="49">
        <v>1</v>
      </c>
      <c r="C15" s="60" t="s">
        <v>61</v>
      </c>
      <c r="D15" s="103">
        <v>170492.9</v>
      </c>
      <c r="E15" s="51">
        <v>413760.19999999995</v>
      </c>
      <c r="F15" s="51">
        <v>618990.80000000005</v>
      </c>
      <c r="G15" s="51">
        <v>280338.8</v>
      </c>
      <c r="H15" s="51">
        <f t="shared" si="0"/>
        <v>1483582.7</v>
      </c>
      <c r="I15" s="51">
        <v>136368.70000000001</v>
      </c>
      <c r="J15" s="51">
        <f t="shared" si="1"/>
        <v>1619951.4</v>
      </c>
      <c r="K15" s="51">
        <v>3217401.7</v>
      </c>
      <c r="L15" s="51">
        <v>59553.500000000007</v>
      </c>
      <c r="M15" s="51">
        <f t="shared" si="2"/>
        <v>3276955.2</v>
      </c>
      <c r="N15" s="51">
        <v>691505.50000000012</v>
      </c>
      <c r="O15" s="51">
        <f t="shared" si="3"/>
        <v>3968460.7</v>
      </c>
      <c r="P15" s="52">
        <f t="shared" si="4"/>
        <v>5588412.0999999996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2</v>
      </c>
      <c r="C16" s="60"/>
      <c r="D16" s="103">
        <v>122335.3</v>
      </c>
      <c r="E16" s="51">
        <v>401502.89999999997</v>
      </c>
      <c r="F16" s="51">
        <v>516696.9</v>
      </c>
      <c r="G16" s="51">
        <v>204691.8</v>
      </c>
      <c r="H16" s="51">
        <f t="shared" si="0"/>
        <v>1245226.8999999999</v>
      </c>
      <c r="I16" s="51">
        <v>73807.900000000009</v>
      </c>
      <c r="J16" s="51">
        <f t="shared" si="1"/>
        <v>1319034.7999999998</v>
      </c>
      <c r="K16" s="51">
        <v>3135471.9999999995</v>
      </c>
      <c r="L16" s="51">
        <v>89158.2</v>
      </c>
      <c r="M16" s="51">
        <f t="shared" si="2"/>
        <v>3224630.1999999997</v>
      </c>
      <c r="N16" s="51">
        <v>624831</v>
      </c>
      <c r="O16" s="51">
        <f t="shared" si="3"/>
        <v>3849461.1999999997</v>
      </c>
      <c r="P16" s="52">
        <f t="shared" si="4"/>
        <v>5168496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3</v>
      </c>
      <c r="C17" s="60"/>
      <c r="D17" s="103">
        <v>139853.79999999999</v>
      </c>
      <c r="E17" s="51">
        <v>386869.6</v>
      </c>
      <c r="F17" s="112">
        <v>597604.69999999995</v>
      </c>
      <c r="G17" s="51">
        <v>229896.59999999998</v>
      </c>
      <c r="H17" s="51">
        <f t="shared" si="0"/>
        <v>1354224.6999999997</v>
      </c>
      <c r="I17" s="51">
        <v>134472.20000000001</v>
      </c>
      <c r="J17" s="51">
        <f t="shared" si="1"/>
        <v>1488696.8999999997</v>
      </c>
      <c r="K17" s="51">
        <v>2816963.1000000006</v>
      </c>
      <c r="L17" s="51">
        <v>71997.899999999994</v>
      </c>
      <c r="M17" s="51">
        <f t="shared" si="2"/>
        <v>2888961.0000000005</v>
      </c>
      <c r="N17" s="51">
        <v>706524</v>
      </c>
      <c r="O17" s="51">
        <f t="shared" si="3"/>
        <v>3595485.0000000005</v>
      </c>
      <c r="P17" s="52">
        <f t="shared" si="4"/>
        <v>5084181.9000000004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4</v>
      </c>
      <c r="C18" s="60"/>
      <c r="D18" s="103">
        <v>136691.60000000003</v>
      </c>
      <c r="E18" s="51">
        <v>643325.6</v>
      </c>
      <c r="F18" s="112">
        <v>672298.5</v>
      </c>
      <c r="G18" s="51">
        <v>407943.29999999993</v>
      </c>
      <c r="H18" s="51">
        <f t="shared" si="0"/>
        <v>1860259</v>
      </c>
      <c r="I18" s="51">
        <v>169013.7</v>
      </c>
      <c r="J18" s="51">
        <f t="shared" si="1"/>
        <v>2029272.7</v>
      </c>
      <c r="K18" s="51">
        <v>3157480.9000000004</v>
      </c>
      <c r="L18" s="51">
        <v>82914.5</v>
      </c>
      <c r="M18" s="51">
        <f t="shared" si="2"/>
        <v>3240395.4000000004</v>
      </c>
      <c r="N18" s="51">
        <v>1226025.2000000002</v>
      </c>
      <c r="O18" s="51">
        <f t="shared" si="3"/>
        <v>4466420.6000000006</v>
      </c>
      <c r="P18" s="51">
        <f t="shared" si="4"/>
        <v>6495693.3000000007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5</v>
      </c>
      <c r="C19" s="60"/>
      <c r="D19" s="103">
        <v>184157.4</v>
      </c>
      <c r="E19" s="51">
        <v>770427</v>
      </c>
      <c r="F19" s="112">
        <v>917096.90000000014</v>
      </c>
      <c r="G19" s="51">
        <v>517955.6</v>
      </c>
      <c r="H19" s="51">
        <f t="shared" si="0"/>
        <v>2389636.9000000004</v>
      </c>
      <c r="I19" s="51">
        <v>182937.4</v>
      </c>
      <c r="J19" s="51">
        <f t="shared" si="1"/>
        <v>2572574.3000000003</v>
      </c>
      <c r="K19" s="51">
        <v>3298966.4999999995</v>
      </c>
      <c r="L19" s="117">
        <v>129981.3</v>
      </c>
      <c r="M19" s="51">
        <f t="shared" si="2"/>
        <v>3428947.7999999993</v>
      </c>
      <c r="N19" s="51">
        <v>1169825.9000000001</v>
      </c>
      <c r="O19" s="51">
        <f t="shared" si="3"/>
        <v>4598773.6999999993</v>
      </c>
      <c r="P19" s="52">
        <f t="shared" si="4"/>
        <v>7171348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6</v>
      </c>
      <c r="C20" s="60"/>
      <c r="D20" s="103">
        <v>152334.59999999998</v>
      </c>
      <c r="E20" s="51">
        <v>604895.89999999991</v>
      </c>
      <c r="F20" s="112">
        <v>690808.89999999991</v>
      </c>
      <c r="G20" s="51">
        <v>383613.5</v>
      </c>
      <c r="H20" s="51">
        <f t="shared" si="0"/>
        <v>1831652.9</v>
      </c>
      <c r="I20" s="51">
        <v>103765.5</v>
      </c>
      <c r="J20" s="51">
        <f t="shared" si="1"/>
        <v>1935418.4</v>
      </c>
      <c r="K20" s="51">
        <v>2883780.8000000003</v>
      </c>
      <c r="L20" s="117">
        <v>109235.79999999999</v>
      </c>
      <c r="M20" s="51">
        <f t="shared" si="2"/>
        <v>2993016.6</v>
      </c>
      <c r="N20" s="51">
        <v>1029482.4999999999</v>
      </c>
      <c r="O20" s="51">
        <f t="shared" si="3"/>
        <v>4022499.1</v>
      </c>
      <c r="P20" s="51">
        <f t="shared" si="4"/>
        <v>5957917.5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7</v>
      </c>
      <c r="C21" s="60"/>
      <c r="D21" s="103">
        <v>169459.20000000001</v>
      </c>
      <c r="E21" s="51">
        <v>655559.70000000007</v>
      </c>
      <c r="F21" s="112">
        <v>791463.5</v>
      </c>
      <c r="G21" s="51">
        <v>493034.9</v>
      </c>
      <c r="H21" s="51">
        <f t="shared" si="0"/>
        <v>2109517.3000000003</v>
      </c>
      <c r="I21" s="51">
        <v>149678.80000000002</v>
      </c>
      <c r="J21" s="51">
        <f t="shared" si="1"/>
        <v>2259196.1</v>
      </c>
      <c r="K21" s="51">
        <v>3031551</v>
      </c>
      <c r="L21" s="117">
        <v>111336.4</v>
      </c>
      <c r="M21" s="51">
        <f t="shared" si="2"/>
        <v>3142887.4</v>
      </c>
      <c r="N21" s="117">
        <v>1233890.4999999998</v>
      </c>
      <c r="O21" s="51">
        <f t="shared" si="3"/>
        <v>4376777.8999999994</v>
      </c>
      <c r="P21" s="52">
        <f t="shared" si="4"/>
        <v>6635974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8</v>
      </c>
      <c r="C22" s="60"/>
      <c r="D22" s="103">
        <v>170169.19999999998</v>
      </c>
      <c r="E22" s="51">
        <v>877551.69999999984</v>
      </c>
      <c r="F22" s="112">
        <v>655585.1</v>
      </c>
      <c r="G22" s="51">
        <v>374143.1</v>
      </c>
      <c r="H22" s="51">
        <f t="shared" si="0"/>
        <v>2077449.0999999996</v>
      </c>
      <c r="I22" s="51">
        <v>145620.69999999998</v>
      </c>
      <c r="J22" s="51">
        <f t="shared" si="1"/>
        <v>2223069.7999999998</v>
      </c>
      <c r="K22" s="51">
        <v>2814385.3</v>
      </c>
      <c r="L22" s="117">
        <v>89715.3</v>
      </c>
      <c r="M22" s="51">
        <f t="shared" si="2"/>
        <v>2904100.5999999996</v>
      </c>
      <c r="N22" s="117">
        <v>1187066.0999999999</v>
      </c>
      <c r="O22" s="51">
        <f t="shared" si="3"/>
        <v>4091166.6999999993</v>
      </c>
      <c r="P22" s="52">
        <f t="shared" si="4"/>
        <v>6314236.4999999991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9</v>
      </c>
      <c r="C23" s="60"/>
      <c r="D23" s="103">
        <v>140400</v>
      </c>
      <c r="E23" s="51">
        <v>590247</v>
      </c>
      <c r="F23" s="112">
        <v>652400</v>
      </c>
      <c r="G23" s="51">
        <v>341130</v>
      </c>
      <c r="H23" s="51">
        <v>1724177</v>
      </c>
      <c r="I23" s="51">
        <v>136306</v>
      </c>
      <c r="J23" s="51">
        <v>1860482</v>
      </c>
      <c r="K23" s="51">
        <v>2663755</v>
      </c>
      <c r="L23" s="117">
        <v>96608</v>
      </c>
      <c r="M23" s="51">
        <v>2760363</v>
      </c>
      <c r="N23" s="117">
        <v>1109023</v>
      </c>
      <c r="O23" s="51">
        <v>3869386</v>
      </c>
      <c r="P23" s="51">
        <v>5729868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10</v>
      </c>
      <c r="C24" s="60"/>
      <c r="D24" s="103">
        <v>170112.8</v>
      </c>
      <c r="E24" s="51">
        <v>765317.8</v>
      </c>
      <c r="F24" s="112">
        <v>810206.09999999986</v>
      </c>
      <c r="G24" s="51">
        <v>481122.50000000006</v>
      </c>
      <c r="H24" s="51">
        <f t="shared" ref="H24:H30" si="5">SUM(D24:G24)</f>
        <v>2226759.2000000002</v>
      </c>
      <c r="I24" s="51">
        <v>162185.1</v>
      </c>
      <c r="J24" s="51">
        <f t="shared" ref="J24:J30" si="6">H24+I24</f>
        <v>2388944.3000000003</v>
      </c>
      <c r="K24" s="51">
        <v>3361225.0999999996</v>
      </c>
      <c r="L24" s="117">
        <v>130226.1</v>
      </c>
      <c r="M24" s="51">
        <f t="shared" ref="M24:M30" si="7">K24+L24</f>
        <v>3491451.1999999997</v>
      </c>
      <c r="N24" s="117">
        <v>1274564.5</v>
      </c>
      <c r="O24" s="51">
        <f t="shared" ref="O24:O30" si="8">M24+N24</f>
        <v>4766015.6999999993</v>
      </c>
      <c r="P24" s="52">
        <f t="shared" ref="P24:P30" si="9">J24+O24</f>
        <v>7154960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11</v>
      </c>
      <c r="C25" s="60"/>
      <c r="D25" s="103">
        <v>164468</v>
      </c>
      <c r="E25" s="51">
        <v>677087.4</v>
      </c>
      <c r="F25" s="112">
        <v>712875.4</v>
      </c>
      <c r="G25" s="51">
        <v>394928.60000000003</v>
      </c>
      <c r="H25" s="51">
        <f t="shared" si="5"/>
        <v>1949359.4000000001</v>
      </c>
      <c r="I25" s="51">
        <v>132140.5</v>
      </c>
      <c r="J25" s="51">
        <f t="shared" si="6"/>
        <v>2081499.9000000001</v>
      </c>
      <c r="K25" s="52">
        <v>3394764.5999999996</v>
      </c>
      <c r="L25" s="117">
        <v>120201.5</v>
      </c>
      <c r="M25" s="52">
        <f t="shared" si="7"/>
        <v>3514966.0999999996</v>
      </c>
      <c r="N25" s="117">
        <v>1086401.5</v>
      </c>
      <c r="O25" s="51">
        <f t="shared" si="8"/>
        <v>4601367.5999999996</v>
      </c>
      <c r="P25" s="52">
        <f t="shared" si="9"/>
        <v>6682867.5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12</v>
      </c>
      <c r="C26" s="60"/>
      <c r="D26" s="103">
        <v>190352.8</v>
      </c>
      <c r="E26" s="51">
        <v>887737.99999999988</v>
      </c>
      <c r="F26" s="112">
        <v>682818.09999999986</v>
      </c>
      <c r="G26" s="51">
        <v>445121.59999999992</v>
      </c>
      <c r="H26" s="51">
        <f t="shared" si="5"/>
        <v>2206030.4999999995</v>
      </c>
      <c r="I26" s="51">
        <v>121463</v>
      </c>
      <c r="J26" s="51">
        <f t="shared" si="6"/>
        <v>2327493.4999999995</v>
      </c>
      <c r="K26" s="51">
        <v>3429759.5000000005</v>
      </c>
      <c r="L26" s="117">
        <v>146037.29999999999</v>
      </c>
      <c r="M26" s="51">
        <f t="shared" si="7"/>
        <v>3575796.8000000003</v>
      </c>
      <c r="N26" s="117">
        <v>1153361.9999999998</v>
      </c>
      <c r="O26" s="51">
        <f t="shared" si="8"/>
        <v>4729158.8</v>
      </c>
      <c r="P26" s="51">
        <f t="shared" si="9"/>
        <v>7056652.2999999989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 t="s">
        <v>80</v>
      </c>
      <c r="B27" s="49">
        <v>1</v>
      </c>
      <c r="C27" s="60" t="s">
        <v>61</v>
      </c>
      <c r="D27" s="103">
        <v>116060.30000000002</v>
      </c>
      <c r="E27" s="51">
        <v>825013.7</v>
      </c>
      <c r="F27" s="112">
        <v>799708.79999999993</v>
      </c>
      <c r="G27" s="51">
        <v>436471.40000000008</v>
      </c>
      <c r="H27" s="51">
        <f t="shared" si="5"/>
        <v>2177254.1999999997</v>
      </c>
      <c r="I27" s="51">
        <v>117347.29999999999</v>
      </c>
      <c r="J27" s="51">
        <f t="shared" si="6"/>
        <v>2294601.4999999995</v>
      </c>
      <c r="K27" s="51">
        <v>3405661.0999999996</v>
      </c>
      <c r="L27" s="117">
        <v>114687.90000000001</v>
      </c>
      <c r="M27" s="51">
        <f t="shared" si="7"/>
        <v>3520348.9999999995</v>
      </c>
      <c r="N27" s="117">
        <v>1108667.4000000004</v>
      </c>
      <c r="O27" s="51">
        <f t="shared" si="8"/>
        <v>4629016.4000000004</v>
      </c>
      <c r="P27" s="52">
        <f t="shared" si="9"/>
        <v>6923617.9000000004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2</v>
      </c>
      <c r="C28" s="60"/>
      <c r="D28" s="103">
        <v>123619.79999999999</v>
      </c>
      <c r="E28" s="51">
        <v>592707.29999999993</v>
      </c>
      <c r="F28" s="112">
        <v>691599.29999999993</v>
      </c>
      <c r="G28" s="51">
        <v>403715.10000000003</v>
      </c>
      <c r="H28" s="51">
        <f t="shared" si="5"/>
        <v>1811641.5</v>
      </c>
      <c r="I28" s="51">
        <v>103210</v>
      </c>
      <c r="J28" s="51">
        <f t="shared" si="6"/>
        <v>1914851.5</v>
      </c>
      <c r="K28" s="51">
        <v>3285721.2</v>
      </c>
      <c r="L28" s="117">
        <v>115221.9</v>
      </c>
      <c r="M28" s="51">
        <f t="shared" si="7"/>
        <v>3400943.1</v>
      </c>
      <c r="N28" s="117">
        <v>1045768.9</v>
      </c>
      <c r="O28" s="51">
        <f t="shared" si="8"/>
        <v>4446712</v>
      </c>
      <c r="P28" s="52">
        <f t="shared" si="9"/>
        <v>6361563.5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3</v>
      </c>
      <c r="C29" s="60"/>
      <c r="D29" s="103">
        <v>152710.70000000001</v>
      </c>
      <c r="E29" s="51">
        <v>612705.9</v>
      </c>
      <c r="F29" s="112">
        <v>594946.39999999991</v>
      </c>
      <c r="G29" s="51">
        <v>354945.6</v>
      </c>
      <c r="H29" s="51">
        <f t="shared" si="5"/>
        <v>1715308.6</v>
      </c>
      <c r="I29" s="51">
        <v>111596.8</v>
      </c>
      <c r="J29" s="51">
        <f t="shared" si="6"/>
        <v>1826905.4000000001</v>
      </c>
      <c r="K29" s="51">
        <v>2985883.6999999997</v>
      </c>
      <c r="L29" s="117">
        <v>132999.1</v>
      </c>
      <c r="M29" s="51">
        <f t="shared" si="7"/>
        <v>3118882.8</v>
      </c>
      <c r="N29" s="117">
        <v>781274.60000000009</v>
      </c>
      <c r="O29" s="51">
        <f t="shared" si="8"/>
        <v>3900157.4</v>
      </c>
      <c r="P29" s="52">
        <f t="shared" si="9"/>
        <v>5727062.7999999998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4</v>
      </c>
      <c r="C30" s="105"/>
      <c r="D30" s="111">
        <v>170502.60000000003</v>
      </c>
      <c r="E30" s="59">
        <v>671456.4</v>
      </c>
      <c r="F30" s="113">
        <v>771330.9</v>
      </c>
      <c r="G30" s="59">
        <v>508512.2</v>
      </c>
      <c r="H30" s="59">
        <f t="shared" si="5"/>
        <v>2121802.1</v>
      </c>
      <c r="I30" s="59">
        <v>97671.7</v>
      </c>
      <c r="J30" s="59">
        <f t="shared" si="6"/>
        <v>2219473.8000000003</v>
      </c>
      <c r="K30" s="59">
        <v>3355895.3</v>
      </c>
      <c r="L30" s="118">
        <v>163015.29999999999</v>
      </c>
      <c r="M30" s="59">
        <f t="shared" si="7"/>
        <v>3518910.5999999996</v>
      </c>
      <c r="N30" s="118">
        <v>940064.9</v>
      </c>
      <c r="O30" s="59">
        <f t="shared" si="8"/>
        <v>4458975.5</v>
      </c>
      <c r="P30" s="58">
        <f t="shared" si="9"/>
        <v>6678449.3000000007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68</v>
      </c>
      <c r="D31" s="73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6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6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6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6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3"/>
      <c r="F45" s="94"/>
      <c r="G45" s="93"/>
      <c r="H45" s="107"/>
      <c r="I45" s="93"/>
      <c r="J45" s="107"/>
      <c r="K45" s="107"/>
      <c r="L45" s="107"/>
      <c r="M45" s="107"/>
      <c r="N45" s="93"/>
      <c r="O45" s="107"/>
      <c r="P45" s="107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3"/>
      <c r="F46" s="94"/>
      <c r="G46" s="93"/>
      <c r="H46" s="34"/>
      <c r="I46" s="34"/>
      <c r="J46" s="34"/>
      <c r="K46" s="34"/>
      <c r="L46" s="34"/>
      <c r="M46" s="34"/>
      <c r="N46" s="9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3"/>
      <c r="F47" s="93"/>
      <c r="G47" s="93"/>
      <c r="H47" s="34"/>
      <c r="I47" s="34"/>
      <c r="J47" s="34"/>
      <c r="K47" s="34"/>
      <c r="L47" s="34"/>
      <c r="M47" s="34"/>
      <c r="N47" s="93"/>
    </row>
    <row r="48" spans="4:35" x14ac:dyDescent="0.15">
      <c r="D48" s="34"/>
      <c r="E48" s="93"/>
      <c r="F48" s="93"/>
      <c r="G48" s="93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3"/>
      <c r="F49" s="93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3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3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7"/>
  <sheetViews>
    <sheetView zoomScaleNormal="100" workbookViewId="0"/>
  </sheetViews>
  <sheetFormatPr defaultColWidth="7.5" defaultRowHeight="12" x14ac:dyDescent="0.15"/>
  <cols>
    <col min="1" max="1" width="1.625" style="614" customWidth="1"/>
    <col min="2" max="2" width="4.125" style="614" customWidth="1"/>
    <col min="3" max="3" width="3.125" style="614" customWidth="1"/>
    <col min="4" max="4" width="2.625" style="614" customWidth="1"/>
    <col min="5" max="7" width="7.625" style="614" customWidth="1"/>
    <col min="8" max="8" width="9.125" style="614" customWidth="1"/>
    <col min="9" max="11" width="7.625" style="614" customWidth="1"/>
    <col min="12" max="12" width="9.125" style="614" customWidth="1"/>
    <col min="13" max="15" width="7.625" style="614" customWidth="1"/>
    <col min="16" max="16" width="9.125" style="614" customWidth="1"/>
    <col min="17" max="17" width="7.625" style="614" bestFit="1" customWidth="1"/>
    <col min="18" max="19" width="7.5" style="614"/>
    <col min="20" max="20" width="8.625" style="614" customWidth="1"/>
    <col min="21" max="16384" width="7.5" style="614"/>
  </cols>
  <sheetData>
    <row r="1" spans="2:43" x14ac:dyDescent="0.15"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</row>
    <row r="2" spans="2:43" x14ac:dyDescent="0.15">
      <c r="W2" s="615"/>
      <c r="X2" s="615"/>
      <c r="Y2" s="615"/>
      <c r="Z2" s="615"/>
      <c r="AA2" s="615"/>
      <c r="AB2" s="615"/>
      <c r="AC2" s="615"/>
      <c r="AD2" s="615"/>
      <c r="AE2" s="615"/>
      <c r="AF2" s="615"/>
      <c r="AG2" s="615"/>
      <c r="AH2" s="615"/>
      <c r="AI2" s="615"/>
      <c r="AJ2" s="615"/>
      <c r="AK2" s="615"/>
      <c r="AL2" s="615"/>
      <c r="AM2" s="615"/>
      <c r="AN2" s="615"/>
      <c r="AO2" s="615"/>
      <c r="AP2" s="615"/>
      <c r="AQ2" s="615"/>
    </row>
    <row r="3" spans="2:43" x14ac:dyDescent="0.15">
      <c r="B3" s="614" t="s">
        <v>398</v>
      </c>
      <c r="W3" s="615"/>
      <c r="X3" s="615"/>
      <c r="Y3" s="615"/>
      <c r="Z3" s="615"/>
      <c r="AA3" s="615"/>
      <c r="AB3" s="615"/>
      <c r="AC3" s="615"/>
      <c r="AD3" s="615"/>
      <c r="AE3" s="615"/>
      <c r="AF3" s="615"/>
      <c r="AG3" s="615"/>
      <c r="AH3" s="615"/>
      <c r="AI3" s="615"/>
      <c r="AJ3" s="615"/>
      <c r="AK3" s="615"/>
      <c r="AL3" s="615"/>
      <c r="AM3" s="615"/>
      <c r="AN3" s="615"/>
      <c r="AO3" s="615"/>
      <c r="AP3" s="615"/>
      <c r="AQ3" s="615"/>
    </row>
    <row r="4" spans="2:43" x14ac:dyDescent="0.15">
      <c r="T4" s="616" t="s">
        <v>226</v>
      </c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7"/>
      <c r="AP4" s="615"/>
      <c r="AQ4" s="615"/>
    </row>
    <row r="5" spans="2:43" ht="6" customHeight="1" x14ac:dyDescent="0.15"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5"/>
      <c r="N5" s="615"/>
      <c r="O5" s="615"/>
      <c r="P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15"/>
      <c r="AN5" s="615"/>
      <c r="AO5" s="615"/>
      <c r="AP5" s="615"/>
      <c r="AQ5" s="615"/>
    </row>
    <row r="6" spans="2:43" ht="15" customHeight="1" x14ac:dyDescent="0.15">
      <c r="B6" s="154"/>
      <c r="C6" s="140" t="s">
        <v>169</v>
      </c>
      <c r="D6" s="141"/>
      <c r="E6" s="794">
        <v>4</v>
      </c>
      <c r="F6" s="795"/>
      <c r="G6" s="795"/>
      <c r="H6" s="796"/>
      <c r="I6" s="794">
        <v>3</v>
      </c>
      <c r="J6" s="795"/>
      <c r="K6" s="795"/>
      <c r="L6" s="796"/>
      <c r="M6" s="794">
        <v>2</v>
      </c>
      <c r="N6" s="795"/>
      <c r="O6" s="795"/>
      <c r="P6" s="796"/>
      <c r="Q6" s="794">
        <v>3</v>
      </c>
      <c r="R6" s="795"/>
      <c r="S6" s="795"/>
      <c r="T6" s="796"/>
      <c r="W6" s="134"/>
      <c r="X6" s="143"/>
      <c r="Y6" s="143"/>
      <c r="Z6" s="797"/>
      <c r="AA6" s="797"/>
      <c r="AB6" s="797"/>
      <c r="AC6" s="797"/>
      <c r="AD6" s="797"/>
      <c r="AE6" s="797"/>
      <c r="AF6" s="797"/>
      <c r="AG6" s="797"/>
      <c r="AH6" s="797"/>
      <c r="AI6" s="797"/>
      <c r="AJ6" s="797"/>
      <c r="AK6" s="797"/>
      <c r="AL6" s="797"/>
      <c r="AM6" s="797"/>
      <c r="AN6" s="797"/>
      <c r="AO6" s="797"/>
      <c r="AP6" s="615"/>
      <c r="AQ6" s="615"/>
    </row>
    <row r="7" spans="2:43" ht="15" customHeight="1" x14ac:dyDescent="0.15">
      <c r="B7" s="154"/>
      <c r="C7" s="151" t="s">
        <v>170</v>
      </c>
      <c r="D7" s="165"/>
      <c r="E7" s="794" t="s">
        <v>171</v>
      </c>
      <c r="F7" s="795"/>
      <c r="G7" s="795"/>
      <c r="H7" s="796"/>
      <c r="I7" s="794" t="s">
        <v>171</v>
      </c>
      <c r="J7" s="795"/>
      <c r="K7" s="795"/>
      <c r="L7" s="796"/>
      <c r="M7" s="794" t="s">
        <v>306</v>
      </c>
      <c r="N7" s="795"/>
      <c r="O7" s="795"/>
      <c r="P7" s="796"/>
      <c r="Q7" s="766" t="s">
        <v>173</v>
      </c>
      <c r="R7" s="767"/>
      <c r="S7" s="767"/>
      <c r="T7" s="768"/>
      <c r="W7" s="134"/>
      <c r="X7" s="143"/>
      <c r="Y7" s="143"/>
      <c r="Z7" s="797"/>
      <c r="AA7" s="797"/>
      <c r="AB7" s="797"/>
      <c r="AC7" s="797"/>
      <c r="AD7" s="797"/>
      <c r="AE7" s="797"/>
      <c r="AF7" s="797"/>
      <c r="AG7" s="797"/>
      <c r="AH7" s="797"/>
      <c r="AI7" s="797"/>
      <c r="AJ7" s="797"/>
      <c r="AK7" s="797"/>
      <c r="AL7" s="769"/>
      <c r="AM7" s="769"/>
      <c r="AN7" s="769"/>
      <c r="AO7" s="769"/>
      <c r="AP7" s="615"/>
      <c r="AQ7" s="615"/>
    </row>
    <row r="8" spans="2:43" ht="15" customHeight="1" x14ac:dyDescent="0.15">
      <c r="B8" s="149" t="s">
        <v>94</v>
      </c>
      <c r="C8" s="150"/>
      <c r="D8" s="160"/>
      <c r="E8" s="620" t="s">
        <v>235</v>
      </c>
      <c r="F8" s="621" t="s">
        <v>236</v>
      </c>
      <c r="G8" s="622" t="s">
        <v>175</v>
      </c>
      <c r="H8" s="621" t="s">
        <v>98</v>
      </c>
      <c r="I8" s="151" t="s">
        <v>235</v>
      </c>
      <c r="J8" s="271" t="s">
        <v>236</v>
      </c>
      <c r="K8" s="153" t="s">
        <v>175</v>
      </c>
      <c r="L8" s="271" t="s">
        <v>98</v>
      </c>
      <c r="M8" s="151" t="s">
        <v>235</v>
      </c>
      <c r="N8" s="271" t="s">
        <v>236</v>
      </c>
      <c r="O8" s="153" t="s">
        <v>175</v>
      </c>
      <c r="P8" s="271" t="s">
        <v>98</v>
      </c>
      <c r="Q8" s="151" t="s">
        <v>235</v>
      </c>
      <c r="R8" s="271" t="s">
        <v>236</v>
      </c>
      <c r="S8" s="153" t="s">
        <v>175</v>
      </c>
      <c r="T8" s="271" t="s">
        <v>98</v>
      </c>
      <c r="W8" s="134"/>
      <c r="X8" s="134"/>
      <c r="Y8" s="134"/>
      <c r="Z8" s="619"/>
      <c r="AA8" s="619"/>
      <c r="AB8" s="619"/>
      <c r="AC8" s="619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615"/>
      <c r="AQ8" s="615"/>
    </row>
    <row r="9" spans="2:43" ht="15" customHeight="1" x14ac:dyDescent="0.15">
      <c r="B9" s="623" t="s">
        <v>374</v>
      </c>
      <c r="C9" s="624">
        <v>20</v>
      </c>
      <c r="D9" s="625" t="s">
        <v>375</v>
      </c>
      <c r="E9" s="626" t="s">
        <v>268</v>
      </c>
      <c r="F9" s="584" t="s">
        <v>268</v>
      </c>
      <c r="G9" s="617" t="s">
        <v>268</v>
      </c>
      <c r="H9" s="627">
        <v>70480</v>
      </c>
      <c r="I9" s="154">
        <v>2100</v>
      </c>
      <c r="J9" s="156">
        <v>3162</v>
      </c>
      <c r="K9" s="134">
        <v>2638</v>
      </c>
      <c r="L9" s="156">
        <v>385135</v>
      </c>
      <c r="M9" s="154">
        <v>1313</v>
      </c>
      <c r="N9" s="154">
        <v>1665</v>
      </c>
      <c r="O9" s="154">
        <v>1411</v>
      </c>
      <c r="P9" s="154">
        <v>4381560</v>
      </c>
      <c r="Q9" s="154">
        <v>1817</v>
      </c>
      <c r="R9" s="156">
        <v>2573</v>
      </c>
      <c r="S9" s="134">
        <v>2254</v>
      </c>
      <c r="T9" s="156">
        <v>99830</v>
      </c>
      <c r="U9" s="615"/>
      <c r="W9" s="547"/>
      <c r="X9" s="624"/>
      <c r="Y9" s="547"/>
      <c r="Z9" s="617"/>
      <c r="AA9" s="617"/>
      <c r="AB9" s="617"/>
      <c r="AC9" s="628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615"/>
      <c r="AQ9" s="615"/>
    </row>
    <row r="10" spans="2:43" ht="15" customHeight="1" x14ac:dyDescent="0.15">
      <c r="B10" s="623"/>
      <c r="C10" s="624">
        <v>21</v>
      </c>
      <c r="D10" s="463"/>
      <c r="E10" s="626" t="s">
        <v>268</v>
      </c>
      <c r="F10" s="584" t="s">
        <v>268</v>
      </c>
      <c r="G10" s="617" t="s">
        <v>268</v>
      </c>
      <c r="H10" s="627">
        <v>82204</v>
      </c>
      <c r="I10" s="154">
        <v>2084</v>
      </c>
      <c r="J10" s="156">
        <v>2888</v>
      </c>
      <c r="K10" s="134">
        <v>2503</v>
      </c>
      <c r="L10" s="156">
        <v>338246</v>
      </c>
      <c r="M10" s="154">
        <v>1280</v>
      </c>
      <c r="N10" s="154">
        <v>1607</v>
      </c>
      <c r="O10" s="154">
        <v>1401</v>
      </c>
      <c r="P10" s="154">
        <v>4294522</v>
      </c>
      <c r="Q10" s="154">
        <v>1680</v>
      </c>
      <c r="R10" s="156">
        <v>2468</v>
      </c>
      <c r="S10" s="134">
        <v>2090</v>
      </c>
      <c r="T10" s="156">
        <v>171148</v>
      </c>
      <c r="U10" s="615"/>
      <c r="W10" s="463"/>
      <c r="X10" s="624"/>
      <c r="Y10" s="463"/>
      <c r="Z10" s="617"/>
      <c r="AA10" s="617"/>
      <c r="AB10" s="617"/>
      <c r="AC10" s="628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615"/>
      <c r="AQ10" s="615"/>
    </row>
    <row r="11" spans="2:43" ht="15" customHeight="1" x14ac:dyDescent="0.15">
      <c r="B11" s="623"/>
      <c r="C11" s="624">
        <v>22</v>
      </c>
      <c r="D11" s="464"/>
      <c r="E11" s="584" t="s">
        <v>268</v>
      </c>
      <c r="F11" s="584" t="s">
        <v>268</v>
      </c>
      <c r="G11" s="584" t="s">
        <v>268</v>
      </c>
      <c r="H11" s="627">
        <v>73997</v>
      </c>
      <c r="I11" s="156">
        <v>2062</v>
      </c>
      <c r="J11" s="156">
        <v>2835</v>
      </c>
      <c r="K11" s="574">
        <v>2477</v>
      </c>
      <c r="L11" s="156">
        <v>358469</v>
      </c>
      <c r="M11" s="156">
        <v>1158</v>
      </c>
      <c r="N11" s="156">
        <v>1544</v>
      </c>
      <c r="O11" s="201">
        <v>1330</v>
      </c>
      <c r="P11" s="156">
        <v>3821182</v>
      </c>
      <c r="Q11" s="156">
        <v>1628</v>
      </c>
      <c r="R11" s="156">
        <v>2489</v>
      </c>
      <c r="S11" s="201">
        <v>2024</v>
      </c>
      <c r="T11" s="155">
        <v>261206</v>
      </c>
      <c r="U11" s="615"/>
      <c r="W11" s="463"/>
      <c r="X11" s="624"/>
      <c r="Y11" s="463"/>
      <c r="Z11" s="617"/>
      <c r="AA11" s="617"/>
      <c r="AB11" s="617"/>
      <c r="AC11" s="628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615"/>
      <c r="AQ11" s="615"/>
    </row>
    <row r="12" spans="2:43" ht="15" customHeight="1" x14ac:dyDescent="0.15">
      <c r="B12" s="623"/>
      <c r="C12" s="624">
        <v>23</v>
      </c>
      <c r="D12" s="464"/>
      <c r="E12" s="584" t="s">
        <v>268</v>
      </c>
      <c r="F12" s="584" t="s">
        <v>268</v>
      </c>
      <c r="G12" s="584" t="s">
        <v>268</v>
      </c>
      <c r="H12" s="627">
        <v>85585</v>
      </c>
      <c r="I12" s="158">
        <v>1890</v>
      </c>
      <c r="J12" s="158">
        <v>2835</v>
      </c>
      <c r="K12" s="158">
        <v>2512.9036431755053</v>
      </c>
      <c r="L12" s="158">
        <v>376501.6</v>
      </c>
      <c r="M12" s="306">
        <v>1102.5</v>
      </c>
      <c r="N12" s="306">
        <v>1567.65</v>
      </c>
      <c r="O12" s="306">
        <v>1280.1135213893215</v>
      </c>
      <c r="P12" s="306">
        <v>3672841.1999999997</v>
      </c>
      <c r="Q12" s="306">
        <v>1851.05</v>
      </c>
      <c r="R12" s="306">
        <v>2381.0500000000002</v>
      </c>
      <c r="S12" s="306">
        <v>2034.8320123334265</v>
      </c>
      <c r="T12" s="335">
        <v>142385.29999999999</v>
      </c>
      <c r="U12" s="615"/>
      <c r="W12" s="463"/>
      <c r="X12" s="624"/>
      <c r="Y12" s="463"/>
      <c r="Z12" s="617"/>
      <c r="AA12" s="617"/>
      <c r="AB12" s="617"/>
      <c r="AC12" s="628"/>
      <c r="AD12" s="134"/>
      <c r="AE12" s="134"/>
      <c r="AF12" s="575"/>
      <c r="AG12" s="134"/>
      <c r="AH12" s="134"/>
      <c r="AI12" s="134"/>
      <c r="AJ12" s="176"/>
      <c r="AK12" s="134"/>
      <c r="AL12" s="134"/>
      <c r="AM12" s="134"/>
      <c r="AN12" s="176"/>
      <c r="AO12" s="134"/>
      <c r="AP12" s="615"/>
      <c r="AQ12" s="615"/>
    </row>
    <row r="13" spans="2:43" ht="15" customHeight="1" x14ac:dyDescent="0.15">
      <c r="B13" s="629"/>
      <c r="C13" s="630">
        <v>24</v>
      </c>
      <c r="D13" s="470"/>
      <c r="E13" s="631" t="s">
        <v>151</v>
      </c>
      <c r="F13" s="631" t="s">
        <v>151</v>
      </c>
      <c r="G13" s="631" t="s">
        <v>151</v>
      </c>
      <c r="H13" s="632">
        <v>118550.5</v>
      </c>
      <c r="I13" s="238">
        <v>1890</v>
      </c>
      <c r="J13" s="238">
        <v>3291.1200000000003</v>
      </c>
      <c r="K13" s="238">
        <v>2498</v>
      </c>
      <c r="L13" s="238">
        <v>386265</v>
      </c>
      <c r="M13" s="633">
        <v>1102.5</v>
      </c>
      <c r="N13" s="633">
        <v>1470</v>
      </c>
      <c r="O13" s="633">
        <v>1228</v>
      </c>
      <c r="P13" s="633">
        <v>3437727.6999999997</v>
      </c>
      <c r="Q13" s="633">
        <v>1680</v>
      </c>
      <c r="R13" s="633">
        <v>2415</v>
      </c>
      <c r="S13" s="633">
        <v>1984</v>
      </c>
      <c r="T13" s="634">
        <v>71614.799999999988</v>
      </c>
      <c r="U13" s="615"/>
      <c r="W13" s="463"/>
      <c r="X13" s="624"/>
      <c r="Y13" s="463"/>
      <c r="Z13" s="617"/>
      <c r="AA13" s="617"/>
      <c r="AB13" s="617"/>
      <c r="AC13" s="628"/>
      <c r="AD13" s="163"/>
      <c r="AE13" s="163"/>
      <c r="AF13" s="163"/>
      <c r="AG13" s="163"/>
      <c r="AH13" s="307"/>
      <c r="AI13" s="307"/>
      <c r="AJ13" s="307"/>
      <c r="AK13" s="307"/>
      <c r="AL13" s="307"/>
      <c r="AM13" s="307"/>
      <c r="AN13" s="307"/>
      <c r="AO13" s="307"/>
      <c r="AP13" s="615"/>
      <c r="AQ13" s="615"/>
    </row>
    <row r="14" spans="2:43" ht="15" customHeight="1" x14ac:dyDescent="0.15">
      <c r="B14" s="635" t="s">
        <v>399</v>
      </c>
      <c r="C14" s="619">
        <v>7</v>
      </c>
      <c r="D14" s="636" t="s">
        <v>400</v>
      </c>
      <c r="E14" s="584" t="s">
        <v>151</v>
      </c>
      <c r="F14" s="584" t="s">
        <v>151</v>
      </c>
      <c r="G14" s="584" t="s">
        <v>151</v>
      </c>
      <c r="H14" s="627">
        <v>3510</v>
      </c>
      <c r="I14" s="574">
        <v>1890</v>
      </c>
      <c r="J14" s="574">
        <v>2677.5</v>
      </c>
      <c r="K14" s="574">
        <v>2340.2004648460202</v>
      </c>
      <c r="L14" s="574">
        <v>24414.6</v>
      </c>
      <c r="M14" s="201">
        <v>1128.75</v>
      </c>
      <c r="N14" s="201">
        <v>1365</v>
      </c>
      <c r="O14" s="201">
        <v>1212.6857406458225</v>
      </c>
      <c r="P14" s="201">
        <v>291402.8</v>
      </c>
      <c r="Q14" s="201">
        <v>1995</v>
      </c>
      <c r="R14" s="201">
        <v>2310</v>
      </c>
      <c r="S14" s="201">
        <v>2145.3430138754434</v>
      </c>
      <c r="T14" s="202">
        <v>11954.3</v>
      </c>
      <c r="U14" s="615"/>
      <c r="W14" s="615"/>
      <c r="X14" s="619"/>
      <c r="Y14" s="615"/>
      <c r="Z14" s="617"/>
      <c r="AA14" s="617"/>
      <c r="AB14" s="617"/>
      <c r="AC14" s="628"/>
      <c r="AD14" s="575"/>
      <c r="AE14" s="575"/>
      <c r="AF14" s="575"/>
      <c r="AG14" s="575"/>
      <c r="AH14" s="176"/>
      <c r="AI14" s="176"/>
      <c r="AJ14" s="176"/>
      <c r="AK14" s="176"/>
      <c r="AL14" s="176"/>
      <c r="AM14" s="176"/>
      <c r="AN14" s="176"/>
      <c r="AO14" s="176"/>
      <c r="AP14" s="615"/>
      <c r="AQ14" s="615"/>
    </row>
    <row r="15" spans="2:43" ht="15" customHeight="1" x14ac:dyDescent="0.15">
      <c r="B15" s="635"/>
      <c r="C15" s="619">
        <v>8</v>
      </c>
      <c r="D15" s="636"/>
      <c r="E15" s="584" t="s">
        <v>151</v>
      </c>
      <c r="F15" s="584" t="s">
        <v>151</v>
      </c>
      <c r="G15" s="584" t="s">
        <v>151</v>
      </c>
      <c r="H15" s="627">
        <v>4618</v>
      </c>
      <c r="I15" s="574">
        <v>2257.5</v>
      </c>
      <c r="J15" s="574">
        <v>2782.5</v>
      </c>
      <c r="K15" s="574">
        <v>2476.2512019230767</v>
      </c>
      <c r="L15" s="577">
        <v>30706.9</v>
      </c>
      <c r="M15" s="201">
        <v>1215.9000000000001</v>
      </c>
      <c r="N15" s="201">
        <v>1365</v>
      </c>
      <c r="O15" s="201">
        <v>1232.6705060776067</v>
      </c>
      <c r="P15" s="201">
        <v>338945.2</v>
      </c>
      <c r="Q15" s="201">
        <v>1942.5</v>
      </c>
      <c r="R15" s="201">
        <v>2499</v>
      </c>
      <c r="S15" s="201">
        <v>2154.4075670498087</v>
      </c>
      <c r="T15" s="201">
        <v>8305.1</v>
      </c>
      <c r="U15" s="615"/>
      <c r="W15" s="615"/>
      <c r="X15" s="619"/>
      <c r="Y15" s="615"/>
      <c r="Z15" s="617"/>
      <c r="AA15" s="617"/>
      <c r="AB15" s="617"/>
      <c r="AC15" s="628"/>
      <c r="AD15" s="575"/>
      <c r="AE15" s="575"/>
      <c r="AF15" s="575"/>
      <c r="AG15" s="575"/>
      <c r="AH15" s="176"/>
      <c r="AI15" s="176"/>
      <c r="AJ15" s="176"/>
      <c r="AK15" s="176"/>
      <c r="AL15" s="176"/>
      <c r="AM15" s="176"/>
      <c r="AN15" s="176"/>
      <c r="AO15" s="176"/>
      <c r="AP15" s="615"/>
      <c r="AQ15" s="615"/>
    </row>
    <row r="16" spans="2:43" ht="15" customHeight="1" x14ac:dyDescent="0.15">
      <c r="B16" s="635"/>
      <c r="C16" s="619">
        <v>9</v>
      </c>
      <c r="D16" s="636"/>
      <c r="E16" s="584" t="s">
        <v>151</v>
      </c>
      <c r="F16" s="584" t="s">
        <v>151</v>
      </c>
      <c r="G16" s="584" t="s">
        <v>151</v>
      </c>
      <c r="H16" s="627">
        <v>4165</v>
      </c>
      <c r="I16" s="574">
        <v>2284.8000000000002</v>
      </c>
      <c r="J16" s="574">
        <v>2782.5</v>
      </c>
      <c r="K16" s="574">
        <v>2585.3506130751166</v>
      </c>
      <c r="L16" s="577">
        <v>24499.899999999998</v>
      </c>
      <c r="M16" s="201">
        <v>1102.5</v>
      </c>
      <c r="N16" s="201">
        <v>1419.6000000000001</v>
      </c>
      <c r="O16" s="201">
        <v>1275.8279017741183</v>
      </c>
      <c r="P16" s="201">
        <v>270793.90000000002</v>
      </c>
      <c r="Q16" s="201">
        <v>1995</v>
      </c>
      <c r="R16" s="201">
        <v>2362.5</v>
      </c>
      <c r="S16" s="201">
        <v>2140.7274000000002</v>
      </c>
      <c r="T16" s="201">
        <v>9533.9</v>
      </c>
      <c r="U16" s="615"/>
      <c r="W16" s="615"/>
      <c r="X16" s="619"/>
      <c r="Y16" s="615"/>
      <c r="Z16" s="617"/>
      <c r="AA16" s="617"/>
      <c r="AB16" s="617"/>
      <c r="AC16" s="628"/>
      <c r="AD16" s="575"/>
      <c r="AE16" s="575"/>
      <c r="AF16" s="575"/>
      <c r="AG16" s="575"/>
      <c r="AH16" s="176"/>
      <c r="AI16" s="176"/>
      <c r="AJ16" s="176"/>
      <c r="AK16" s="176"/>
      <c r="AL16" s="176"/>
      <c r="AM16" s="176"/>
      <c r="AN16" s="176"/>
      <c r="AO16" s="176"/>
      <c r="AP16" s="615"/>
      <c r="AQ16" s="615"/>
    </row>
    <row r="17" spans="2:43" ht="15" customHeight="1" x14ac:dyDescent="0.15">
      <c r="B17" s="635"/>
      <c r="C17" s="619">
        <v>10</v>
      </c>
      <c r="D17" s="636"/>
      <c r="E17" s="584" t="s">
        <v>151</v>
      </c>
      <c r="F17" s="584" t="s">
        <v>151</v>
      </c>
      <c r="G17" s="584" t="s">
        <v>151</v>
      </c>
      <c r="H17" s="627">
        <v>5136.1000000000004</v>
      </c>
      <c r="I17" s="574">
        <v>2289</v>
      </c>
      <c r="J17" s="574">
        <v>2782.5</v>
      </c>
      <c r="K17" s="574">
        <v>2597.0378755000379</v>
      </c>
      <c r="L17" s="574">
        <v>26580.9</v>
      </c>
      <c r="M17" s="201">
        <v>1134</v>
      </c>
      <c r="N17" s="201">
        <v>1470</v>
      </c>
      <c r="O17" s="201">
        <v>1257.9820197511287</v>
      </c>
      <c r="P17" s="201">
        <v>278226.59999999998</v>
      </c>
      <c r="Q17" s="201">
        <v>2047.5</v>
      </c>
      <c r="R17" s="201">
        <v>2499</v>
      </c>
      <c r="S17" s="201">
        <v>2183.9061613817994</v>
      </c>
      <c r="T17" s="202">
        <v>13309.3</v>
      </c>
      <c r="U17" s="615"/>
      <c r="W17" s="615"/>
      <c r="X17" s="619"/>
      <c r="Y17" s="615"/>
      <c r="Z17" s="617"/>
      <c r="AA17" s="617"/>
      <c r="AB17" s="617"/>
      <c r="AC17" s="628"/>
      <c r="AD17" s="575"/>
      <c r="AE17" s="575"/>
      <c r="AF17" s="575"/>
      <c r="AG17" s="575"/>
      <c r="AH17" s="176"/>
      <c r="AI17" s="176"/>
      <c r="AJ17" s="176"/>
      <c r="AK17" s="176"/>
      <c r="AL17" s="176"/>
      <c r="AM17" s="176"/>
      <c r="AN17" s="176"/>
      <c r="AO17" s="176"/>
      <c r="AP17" s="615"/>
      <c r="AQ17" s="615"/>
    </row>
    <row r="18" spans="2:43" ht="15" customHeight="1" x14ac:dyDescent="0.15">
      <c r="B18" s="635"/>
      <c r="C18" s="619">
        <v>11</v>
      </c>
      <c r="D18" s="636"/>
      <c r="E18" s="584" t="s">
        <v>151</v>
      </c>
      <c r="F18" s="584" t="s">
        <v>151</v>
      </c>
      <c r="G18" s="584" t="s">
        <v>151</v>
      </c>
      <c r="H18" s="637">
        <v>17558</v>
      </c>
      <c r="I18" s="638">
        <v>2187.15</v>
      </c>
      <c r="J18" s="638">
        <v>2782.5</v>
      </c>
      <c r="K18" s="638">
        <v>2566.9394402743028</v>
      </c>
      <c r="L18" s="638">
        <v>34321.800000000003</v>
      </c>
      <c r="M18" s="479">
        <v>1207.5</v>
      </c>
      <c r="N18" s="479">
        <v>1419.6000000000001</v>
      </c>
      <c r="O18" s="479">
        <v>1289.7944946752025</v>
      </c>
      <c r="P18" s="479">
        <v>274839.3</v>
      </c>
      <c r="Q18" s="479">
        <v>1995</v>
      </c>
      <c r="R18" s="479">
        <v>2304.75</v>
      </c>
      <c r="S18" s="479">
        <v>2085.9103911346451</v>
      </c>
      <c r="T18" s="480">
        <v>10825.5</v>
      </c>
      <c r="U18" s="615"/>
      <c r="W18" s="615"/>
      <c r="X18" s="619"/>
      <c r="Y18" s="615"/>
      <c r="Z18" s="617"/>
      <c r="AA18" s="617"/>
      <c r="AB18" s="617"/>
      <c r="AC18" s="628"/>
      <c r="AD18" s="575"/>
      <c r="AE18" s="575"/>
      <c r="AF18" s="575"/>
      <c r="AG18" s="575"/>
      <c r="AH18" s="176"/>
      <c r="AI18" s="176"/>
      <c r="AJ18" s="176"/>
      <c r="AK18" s="176"/>
      <c r="AL18" s="176"/>
      <c r="AM18" s="176"/>
      <c r="AN18" s="176"/>
      <c r="AO18" s="176"/>
      <c r="AP18" s="615"/>
      <c r="AQ18" s="615"/>
    </row>
    <row r="19" spans="2:43" ht="15" customHeight="1" x14ac:dyDescent="0.15">
      <c r="B19" s="635"/>
      <c r="C19" s="619">
        <v>12</v>
      </c>
      <c r="D19" s="636"/>
      <c r="E19" s="584" t="s">
        <v>151</v>
      </c>
      <c r="F19" s="584" t="s">
        <v>151</v>
      </c>
      <c r="G19" s="584" t="s">
        <v>151</v>
      </c>
      <c r="H19" s="637">
        <v>24451.200000000001</v>
      </c>
      <c r="I19" s="638">
        <v>2289</v>
      </c>
      <c r="J19" s="638">
        <v>2782.5</v>
      </c>
      <c r="K19" s="638">
        <v>2435.9038611249898</v>
      </c>
      <c r="L19" s="638">
        <v>57237.7</v>
      </c>
      <c r="M19" s="479">
        <v>1216</v>
      </c>
      <c r="N19" s="479">
        <v>1374</v>
      </c>
      <c r="O19" s="479">
        <v>1284</v>
      </c>
      <c r="P19" s="479">
        <v>391917.7</v>
      </c>
      <c r="Q19" s="479">
        <v>1995</v>
      </c>
      <c r="R19" s="479">
        <v>2205</v>
      </c>
      <c r="S19" s="479">
        <v>2072</v>
      </c>
      <c r="T19" s="480">
        <v>8278.2000000000007</v>
      </c>
      <c r="U19" s="615"/>
      <c r="W19" s="615"/>
      <c r="X19" s="619"/>
      <c r="Y19" s="615"/>
      <c r="Z19" s="617"/>
      <c r="AA19" s="617"/>
      <c r="AB19" s="617"/>
      <c r="AC19" s="628"/>
      <c r="AD19" s="575"/>
      <c r="AE19" s="575"/>
      <c r="AF19" s="575"/>
      <c r="AG19" s="575"/>
      <c r="AH19" s="176"/>
      <c r="AI19" s="176"/>
      <c r="AJ19" s="176"/>
      <c r="AK19" s="176"/>
      <c r="AL19" s="176"/>
      <c r="AM19" s="176"/>
      <c r="AN19" s="176"/>
      <c r="AO19" s="176"/>
      <c r="AP19" s="615"/>
      <c r="AQ19" s="615"/>
    </row>
    <row r="20" spans="2:43" ht="15" customHeight="1" x14ac:dyDescent="0.15">
      <c r="B20" s="635" t="s">
        <v>401</v>
      </c>
      <c r="C20" s="619">
        <v>1</v>
      </c>
      <c r="D20" s="636" t="s">
        <v>377</v>
      </c>
      <c r="E20" s="584" t="s">
        <v>151</v>
      </c>
      <c r="F20" s="584" t="s">
        <v>151</v>
      </c>
      <c r="G20" s="584" t="s">
        <v>151</v>
      </c>
      <c r="H20" s="627">
        <v>5115</v>
      </c>
      <c r="I20" s="574">
        <v>2263.8000000000002</v>
      </c>
      <c r="J20" s="574">
        <v>2677.5</v>
      </c>
      <c r="K20" s="574">
        <v>2420.1689646201871</v>
      </c>
      <c r="L20" s="574">
        <v>36753.599999999999</v>
      </c>
      <c r="M20" s="201">
        <v>1215.9000000000001</v>
      </c>
      <c r="N20" s="201">
        <v>1365</v>
      </c>
      <c r="O20" s="201">
        <v>1246.1621834682458</v>
      </c>
      <c r="P20" s="201">
        <v>215668.9</v>
      </c>
      <c r="Q20" s="201">
        <v>1995</v>
      </c>
      <c r="R20" s="201">
        <v>2205</v>
      </c>
      <c r="S20" s="201">
        <v>2078.74540567228</v>
      </c>
      <c r="T20" s="202">
        <v>5133</v>
      </c>
      <c r="U20" s="615"/>
      <c r="W20" s="615"/>
      <c r="X20" s="619"/>
      <c r="Y20" s="615"/>
      <c r="Z20" s="617"/>
      <c r="AA20" s="617"/>
      <c r="AB20" s="617"/>
      <c r="AC20" s="628"/>
      <c r="AD20" s="575"/>
      <c r="AE20" s="575"/>
      <c r="AF20" s="575"/>
      <c r="AG20" s="575"/>
      <c r="AH20" s="176"/>
      <c r="AI20" s="176"/>
      <c r="AJ20" s="176"/>
      <c r="AK20" s="176"/>
      <c r="AL20" s="176"/>
      <c r="AM20" s="176"/>
      <c r="AN20" s="176"/>
      <c r="AO20" s="176"/>
      <c r="AP20" s="615"/>
      <c r="AQ20" s="615"/>
    </row>
    <row r="21" spans="2:43" ht="15" customHeight="1" x14ac:dyDescent="0.15">
      <c r="B21" s="635"/>
      <c r="C21" s="619">
        <v>2</v>
      </c>
      <c r="D21" s="636"/>
      <c r="E21" s="584" t="s">
        <v>151</v>
      </c>
      <c r="F21" s="584" t="s">
        <v>151</v>
      </c>
      <c r="G21" s="639" t="s">
        <v>151</v>
      </c>
      <c r="H21" s="627">
        <v>5019.8</v>
      </c>
      <c r="I21" s="574">
        <v>2047.5</v>
      </c>
      <c r="J21" s="574">
        <v>2730</v>
      </c>
      <c r="K21" s="574">
        <v>2297.510976149807</v>
      </c>
      <c r="L21" s="574">
        <v>30464.800000000003</v>
      </c>
      <c r="M21" s="201">
        <v>1128.75</v>
      </c>
      <c r="N21" s="201">
        <v>1365</v>
      </c>
      <c r="O21" s="201">
        <v>1248.4988448642457</v>
      </c>
      <c r="P21" s="201">
        <v>256156.3</v>
      </c>
      <c r="Q21" s="201">
        <v>1680</v>
      </c>
      <c r="R21" s="201">
        <v>2205</v>
      </c>
      <c r="S21" s="201">
        <v>2015.3744631003517</v>
      </c>
      <c r="T21" s="202">
        <v>4731.5</v>
      </c>
      <c r="U21" s="615"/>
      <c r="W21" s="615"/>
      <c r="X21" s="619"/>
      <c r="Y21" s="615"/>
      <c r="Z21" s="617"/>
      <c r="AA21" s="617"/>
      <c r="AB21" s="617"/>
      <c r="AC21" s="640"/>
      <c r="AD21" s="641"/>
      <c r="AE21" s="641"/>
      <c r="AF21" s="641"/>
      <c r="AG21" s="641"/>
      <c r="AH21" s="483"/>
      <c r="AI21" s="483"/>
      <c r="AJ21" s="483"/>
      <c r="AK21" s="483"/>
      <c r="AL21" s="483"/>
      <c r="AM21" s="483"/>
      <c r="AN21" s="483"/>
      <c r="AO21" s="483"/>
      <c r="AP21" s="615"/>
      <c r="AQ21" s="615"/>
    </row>
    <row r="22" spans="2:43" ht="15" customHeight="1" x14ac:dyDescent="0.15">
      <c r="B22" s="635"/>
      <c r="C22" s="619">
        <v>3</v>
      </c>
      <c r="D22" s="636"/>
      <c r="E22" s="584" t="s">
        <v>151</v>
      </c>
      <c r="F22" s="584" t="s">
        <v>151</v>
      </c>
      <c r="G22" s="584" t="s">
        <v>151</v>
      </c>
      <c r="H22" s="627">
        <v>5182.8</v>
      </c>
      <c r="I22" s="574">
        <v>2247</v>
      </c>
      <c r="J22" s="574">
        <v>2761.5</v>
      </c>
      <c r="K22" s="574">
        <v>2409.4019707033826</v>
      </c>
      <c r="L22" s="574">
        <v>27061.599999999999</v>
      </c>
      <c r="M22" s="201">
        <v>1102.5</v>
      </c>
      <c r="N22" s="201">
        <v>1365</v>
      </c>
      <c r="O22" s="201">
        <v>1240.8817312786314</v>
      </c>
      <c r="P22" s="201">
        <v>271114.3</v>
      </c>
      <c r="Q22" s="201">
        <v>1732.5</v>
      </c>
      <c r="R22" s="201">
        <v>2257.5</v>
      </c>
      <c r="S22" s="201">
        <v>2031.9841872669519</v>
      </c>
      <c r="T22" s="202">
        <v>4587.8999999999996</v>
      </c>
      <c r="U22" s="615"/>
      <c r="W22" s="615"/>
      <c r="X22" s="619"/>
      <c r="Y22" s="615"/>
      <c r="Z22" s="617"/>
      <c r="AA22" s="617"/>
      <c r="AB22" s="617"/>
      <c r="AC22" s="640"/>
      <c r="AD22" s="641"/>
      <c r="AE22" s="641"/>
      <c r="AF22" s="641"/>
      <c r="AG22" s="641"/>
      <c r="AH22" s="483"/>
      <c r="AI22" s="483"/>
      <c r="AJ22" s="483"/>
      <c r="AK22" s="483"/>
      <c r="AL22" s="483"/>
      <c r="AM22" s="483"/>
      <c r="AN22" s="483"/>
      <c r="AO22" s="483"/>
      <c r="AP22" s="615"/>
      <c r="AQ22" s="615"/>
    </row>
    <row r="23" spans="2:43" ht="15" customHeight="1" x14ac:dyDescent="0.15">
      <c r="B23" s="635"/>
      <c r="C23" s="619">
        <v>4</v>
      </c>
      <c r="D23" s="636"/>
      <c r="E23" s="584" t="s">
        <v>151</v>
      </c>
      <c r="F23" s="584" t="s">
        <v>151</v>
      </c>
      <c r="G23" s="584" t="s">
        <v>151</v>
      </c>
      <c r="H23" s="574">
        <v>7329</v>
      </c>
      <c r="I23" s="574">
        <v>2205</v>
      </c>
      <c r="J23" s="574">
        <v>2782.5</v>
      </c>
      <c r="K23" s="574">
        <v>2500.7016334634382</v>
      </c>
      <c r="L23" s="574">
        <v>25273.4</v>
      </c>
      <c r="M23" s="201">
        <v>1107.75</v>
      </c>
      <c r="N23" s="201">
        <v>1391.25</v>
      </c>
      <c r="O23" s="201">
        <v>1287.6917543925374</v>
      </c>
      <c r="P23" s="201">
        <v>323741.90000000002</v>
      </c>
      <c r="Q23" s="201">
        <v>1792.3500000000001</v>
      </c>
      <c r="R23" s="201">
        <v>2257.5</v>
      </c>
      <c r="S23" s="201">
        <v>2023.8062744029783</v>
      </c>
      <c r="T23" s="202">
        <v>5409.4</v>
      </c>
      <c r="U23" s="615"/>
      <c r="W23" s="615"/>
      <c r="X23" s="619"/>
      <c r="Y23" s="615"/>
      <c r="Z23" s="617"/>
      <c r="AA23" s="617"/>
      <c r="AB23" s="617"/>
      <c r="AC23" s="628"/>
      <c r="AD23" s="575"/>
      <c r="AE23" s="575"/>
      <c r="AF23" s="575"/>
      <c r="AG23" s="575"/>
      <c r="AH23" s="176"/>
      <c r="AI23" s="176"/>
      <c r="AJ23" s="176"/>
      <c r="AK23" s="176"/>
      <c r="AL23" s="176"/>
      <c r="AM23" s="176"/>
      <c r="AN23" s="176"/>
      <c r="AO23" s="176"/>
      <c r="AP23" s="615"/>
      <c r="AQ23" s="615"/>
    </row>
    <row r="24" spans="2:43" ht="15" customHeight="1" x14ac:dyDescent="0.15">
      <c r="B24" s="635"/>
      <c r="C24" s="619">
        <v>5</v>
      </c>
      <c r="D24" s="636"/>
      <c r="E24" s="584" t="s">
        <v>151</v>
      </c>
      <c r="F24" s="584" t="s">
        <v>151</v>
      </c>
      <c r="G24" s="584" t="s">
        <v>151</v>
      </c>
      <c r="H24" s="574">
        <v>3216</v>
      </c>
      <c r="I24" s="574">
        <v>2205</v>
      </c>
      <c r="J24" s="574">
        <v>2782.5</v>
      </c>
      <c r="K24" s="574">
        <v>2523.5451763422611</v>
      </c>
      <c r="L24" s="574">
        <v>31892.2</v>
      </c>
      <c r="M24" s="201">
        <v>1102.5</v>
      </c>
      <c r="N24" s="201">
        <v>1391.25</v>
      </c>
      <c r="O24" s="201">
        <v>1282.4309756768264</v>
      </c>
      <c r="P24" s="201">
        <v>274256.5</v>
      </c>
      <c r="Q24" s="201">
        <v>1785</v>
      </c>
      <c r="R24" s="201">
        <v>2257.5</v>
      </c>
      <c r="S24" s="201">
        <v>1997.5232004865486</v>
      </c>
      <c r="T24" s="202">
        <v>9120.4</v>
      </c>
      <c r="U24" s="615"/>
      <c r="W24" s="615"/>
      <c r="X24" s="619"/>
      <c r="Y24" s="615"/>
      <c r="Z24" s="617"/>
      <c r="AA24" s="617"/>
      <c r="AB24" s="617"/>
      <c r="AC24" s="628"/>
      <c r="AD24" s="575"/>
      <c r="AE24" s="575"/>
      <c r="AF24" s="575"/>
      <c r="AG24" s="575"/>
      <c r="AH24" s="176"/>
      <c r="AI24" s="176"/>
      <c r="AJ24" s="176"/>
      <c r="AK24" s="176"/>
      <c r="AL24" s="176"/>
      <c r="AM24" s="176"/>
      <c r="AN24" s="176"/>
      <c r="AO24" s="176"/>
      <c r="AP24" s="615"/>
      <c r="AQ24" s="615"/>
    </row>
    <row r="25" spans="2:43" ht="15" customHeight="1" x14ac:dyDescent="0.15">
      <c r="B25" s="635"/>
      <c r="C25" s="619">
        <v>6</v>
      </c>
      <c r="D25" s="636"/>
      <c r="E25" s="584" t="s">
        <v>151</v>
      </c>
      <c r="F25" s="584" t="s">
        <v>151</v>
      </c>
      <c r="G25" s="584" t="s">
        <v>151</v>
      </c>
      <c r="H25" s="574">
        <v>4599.5</v>
      </c>
      <c r="I25" s="574">
        <v>2310</v>
      </c>
      <c r="J25" s="574">
        <v>2782.5</v>
      </c>
      <c r="K25" s="574">
        <v>2576.1404184169041</v>
      </c>
      <c r="L25" s="574">
        <v>21490.6</v>
      </c>
      <c r="M25" s="201">
        <v>1134</v>
      </c>
      <c r="N25" s="201">
        <v>1470</v>
      </c>
      <c r="O25" s="201">
        <v>1288.827207897737</v>
      </c>
      <c r="P25" s="201">
        <v>305990.3</v>
      </c>
      <c r="Q25" s="201">
        <v>1890</v>
      </c>
      <c r="R25" s="201">
        <v>2205</v>
      </c>
      <c r="S25" s="201">
        <v>2000.6370371497244</v>
      </c>
      <c r="T25" s="202">
        <v>7185.9</v>
      </c>
      <c r="U25" s="615"/>
      <c r="W25" s="615"/>
      <c r="X25" s="619"/>
      <c r="Y25" s="615"/>
      <c r="Z25" s="617"/>
      <c r="AA25" s="617"/>
      <c r="AB25" s="617"/>
      <c r="AC25" s="628"/>
      <c r="AD25" s="575"/>
      <c r="AE25" s="575"/>
      <c r="AF25" s="575"/>
      <c r="AG25" s="575"/>
      <c r="AH25" s="176"/>
      <c r="AI25" s="176"/>
      <c r="AJ25" s="176"/>
      <c r="AK25" s="176"/>
      <c r="AL25" s="176"/>
      <c r="AM25" s="176"/>
      <c r="AN25" s="176"/>
      <c r="AO25" s="176"/>
      <c r="AP25" s="615"/>
      <c r="AQ25" s="615"/>
    </row>
    <row r="26" spans="2:43" ht="15" customHeight="1" x14ac:dyDescent="0.15">
      <c r="B26" s="635"/>
      <c r="C26" s="619">
        <v>7</v>
      </c>
      <c r="D26" s="636"/>
      <c r="E26" s="584" t="s">
        <v>151</v>
      </c>
      <c r="F26" s="584" t="s">
        <v>151</v>
      </c>
      <c r="G26" s="584" t="s">
        <v>151</v>
      </c>
      <c r="H26" s="574">
        <v>10086.6</v>
      </c>
      <c r="I26" s="574">
        <v>1953</v>
      </c>
      <c r="J26" s="574">
        <v>2782.5</v>
      </c>
      <c r="K26" s="574">
        <v>2495.367160411824</v>
      </c>
      <c r="L26" s="574">
        <v>21149.9</v>
      </c>
      <c r="M26" s="201">
        <v>1155</v>
      </c>
      <c r="N26" s="201">
        <v>1470</v>
      </c>
      <c r="O26" s="201">
        <v>1332.9872221855833</v>
      </c>
      <c r="P26" s="201">
        <v>303455.09999999998</v>
      </c>
      <c r="Q26" s="201">
        <v>1890</v>
      </c>
      <c r="R26" s="201">
        <v>2152.5</v>
      </c>
      <c r="S26" s="201">
        <v>2090.872319455229</v>
      </c>
      <c r="T26" s="202">
        <v>6450.1</v>
      </c>
      <c r="U26" s="615"/>
      <c r="W26" s="615"/>
      <c r="X26" s="619"/>
      <c r="Y26" s="615"/>
      <c r="Z26" s="617"/>
      <c r="AA26" s="617"/>
      <c r="AB26" s="617"/>
      <c r="AC26" s="575"/>
      <c r="AD26" s="575"/>
      <c r="AE26" s="575"/>
      <c r="AF26" s="575"/>
      <c r="AG26" s="575"/>
      <c r="AH26" s="176"/>
      <c r="AI26" s="176"/>
      <c r="AJ26" s="176"/>
      <c r="AK26" s="176"/>
      <c r="AL26" s="176"/>
      <c r="AM26" s="176"/>
      <c r="AN26" s="176"/>
      <c r="AO26" s="176"/>
      <c r="AP26" s="615"/>
      <c r="AQ26" s="615"/>
    </row>
    <row r="27" spans="2:43" ht="15" customHeight="1" x14ac:dyDescent="0.15">
      <c r="B27" s="635"/>
      <c r="C27" s="619">
        <v>8</v>
      </c>
      <c r="D27" s="636"/>
      <c r="E27" s="584" t="s">
        <v>151</v>
      </c>
      <c r="F27" s="584" t="s">
        <v>151</v>
      </c>
      <c r="G27" s="584" t="s">
        <v>151</v>
      </c>
      <c r="H27" s="627">
        <v>15110.5</v>
      </c>
      <c r="I27" s="574">
        <v>1921.5</v>
      </c>
      <c r="J27" s="574">
        <v>2782.5</v>
      </c>
      <c r="K27" s="574">
        <v>2386.4791803735006</v>
      </c>
      <c r="L27" s="574">
        <v>30638.5</v>
      </c>
      <c r="M27" s="201">
        <v>1107.75</v>
      </c>
      <c r="N27" s="201">
        <v>1470</v>
      </c>
      <c r="O27" s="201">
        <v>1262.2706261483279</v>
      </c>
      <c r="P27" s="201">
        <v>301544.09999999998</v>
      </c>
      <c r="Q27" s="220">
        <v>0</v>
      </c>
      <c r="R27" s="220">
        <v>0</v>
      </c>
      <c r="S27" s="220">
        <v>0</v>
      </c>
      <c r="T27" s="202">
        <v>2498.5</v>
      </c>
      <c r="U27" s="615"/>
      <c r="W27" s="615"/>
      <c r="X27" s="619"/>
      <c r="Y27" s="615"/>
      <c r="Z27" s="617"/>
      <c r="AA27" s="617"/>
      <c r="AB27" s="617"/>
      <c r="AC27" s="575"/>
      <c r="AD27" s="575"/>
      <c r="AE27" s="575"/>
      <c r="AF27" s="575"/>
      <c r="AG27" s="575"/>
      <c r="AH27" s="176"/>
      <c r="AI27" s="176"/>
      <c r="AJ27" s="176"/>
      <c r="AK27" s="176"/>
      <c r="AL27" s="176"/>
      <c r="AM27" s="176"/>
      <c r="AN27" s="176"/>
      <c r="AO27" s="176"/>
      <c r="AP27" s="615"/>
      <c r="AQ27" s="615"/>
    </row>
    <row r="28" spans="2:43" ht="15" customHeight="1" x14ac:dyDescent="0.15">
      <c r="B28" s="635"/>
      <c r="C28" s="619">
        <v>9</v>
      </c>
      <c r="D28" s="636"/>
      <c r="E28" s="584" t="s">
        <v>151</v>
      </c>
      <c r="F28" s="584" t="s">
        <v>151</v>
      </c>
      <c r="G28" s="584" t="s">
        <v>151</v>
      </c>
      <c r="H28" s="627">
        <v>11895</v>
      </c>
      <c r="I28" s="574">
        <v>1890</v>
      </c>
      <c r="J28" s="574">
        <v>2782.5</v>
      </c>
      <c r="K28" s="574">
        <v>2435.9781761942945</v>
      </c>
      <c r="L28" s="574">
        <v>22814.7</v>
      </c>
      <c r="M28" s="201">
        <v>1186.5</v>
      </c>
      <c r="N28" s="201">
        <v>1417.5</v>
      </c>
      <c r="O28" s="201">
        <v>1299.8739849521039</v>
      </c>
      <c r="P28" s="201">
        <v>287650.7</v>
      </c>
      <c r="Q28" s="220">
        <v>1890</v>
      </c>
      <c r="R28" s="220">
        <v>2205</v>
      </c>
      <c r="S28" s="220">
        <v>2027.3597981604498</v>
      </c>
      <c r="T28" s="202">
        <v>4403.6000000000004</v>
      </c>
      <c r="U28" s="615"/>
      <c r="W28" s="615"/>
      <c r="X28" s="619"/>
      <c r="Y28" s="615"/>
      <c r="Z28" s="617"/>
      <c r="AA28" s="617"/>
      <c r="AB28" s="617"/>
      <c r="AC28" s="575"/>
      <c r="AD28" s="575"/>
      <c r="AE28" s="575"/>
      <c r="AF28" s="575"/>
      <c r="AG28" s="575"/>
      <c r="AH28" s="176"/>
      <c r="AI28" s="176"/>
      <c r="AJ28" s="176"/>
      <c r="AK28" s="176"/>
      <c r="AL28" s="176"/>
      <c r="AM28" s="176"/>
      <c r="AN28" s="176"/>
      <c r="AO28" s="176"/>
      <c r="AP28" s="615"/>
      <c r="AQ28" s="615"/>
    </row>
    <row r="29" spans="2:43" ht="15" customHeight="1" x14ac:dyDescent="0.15">
      <c r="B29" s="635"/>
      <c r="C29" s="619">
        <v>10</v>
      </c>
      <c r="D29" s="636"/>
      <c r="E29" s="584" t="s">
        <v>151</v>
      </c>
      <c r="F29" s="584" t="s">
        <v>151</v>
      </c>
      <c r="G29" s="584" t="s">
        <v>151</v>
      </c>
      <c r="H29" s="627">
        <v>15417</v>
      </c>
      <c r="I29" s="574">
        <v>1890</v>
      </c>
      <c r="J29" s="574">
        <v>2812.4250000000002</v>
      </c>
      <c r="K29" s="574">
        <v>2461.3770972571028</v>
      </c>
      <c r="L29" s="574">
        <v>27985.199999999997</v>
      </c>
      <c r="M29" s="201">
        <v>1155</v>
      </c>
      <c r="N29" s="201">
        <v>1391.25</v>
      </c>
      <c r="O29" s="201">
        <v>1306.8021363029904</v>
      </c>
      <c r="P29" s="201">
        <v>298040.90000000002</v>
      </c>
      <c r="Q29" s="220">
        <v>2100</v>
      </c>
      <c r="R29" s="220">
        <v>2100</v>
      </c>
      <c r="S29" s="220">
        <v>2100.0000000000005</v>
      </c>
      <c r="T29" s="201">
        <v>6791.4</v>
      </c>
      <c r="U29" s="615"/>
      <c r="W29" s="615"/>
      <c r="X29" s="619"/>
      <c r="Y29" s="615"/>
      <c r="Z29" s="617"/>
      <c r="AA29" s="617"/>
      <c r="AB29" s="617"/>
      <c r="AC29" s="575"/>
      <c r="AD29" s="575"/>
      <c r="AE29" s="575"/>
      <c r="AF29" s="575"/>
      <c r="AG29" s="575"/>
      <c r="AH29" s="176"/>
      <c r="AI29" s="176"/>
      <c r="AJ29" s="176"/>
      <c r="AK29" s="176"/>
      <c r="AL29" s="176"/>
      <c r="AM29" s="176"/>
      <c r="AN29" s="176"/>
      <c r="AO29" s="176"/>
      <c r="AP29" s="615"/>
      <c r="AQ29" s="615"/>
    </row>
    <row r="30" spans="2:43" ht="15" customHeight="1" x14ac:dyDescent="0.15">
      <c r="B30" s="635"/>
      <c r="C30" s="619">
        <v>11</v>
      </c>
      <c r="D30" s="636"/>
      <c r="E30" s="584" t="s">
        <v>151</v>
      </c>
      <c r="F30" s="584" t="s">
        <v>151</v>
      </c>
      <c r="G30" s="584" t="s">
        <v>151</v>
      </c>
      <c r="H30" s="627">
        <v>11940.3</v>
      </c>
      <c r="I30" s="574">
        <v>2310</v>
      </c>
      <c r="J30" s="574">
        <v>3021.9</v>
      </c>
      <c r="K30" s="574">
        <v>2582.969664995016</v>
      </c>
      <c r="L30" s="574">
        <v>30186.800000000003</v>
      </c>
      <c r="M30" s="201">
        <v>1155</v>
      </c>
      <c r="N30" s="201">
        <v>1391.25</v>
      </c>
      <c r="O30" s="201">
        <v>1296.1822517886283</v>
      </c>
      <c r="P30" s="201">
        <v>316760.40000000002</v>
      </c>
      <c r="Q30" s="220">
        <v>1785</v>
      </c>
      <c r="R30" s="220">
        <v>2415</v>
      </c>
      <c r="S30" s="220">
        <v>2140.4889972776773</v>
      </c>
      <c r="T30" s="202">
        <v>4110.6000000000004</v>
      </c>
      <c r="U30" s="615"/>
      <c r="W30" s="615"/>
      <c r="X30" s="619"/>
      <c r="Y30" s="615"/>
      <c r="Z30" s="617"/>
      <c r="AA30" s="617"/>
      <c r="AB30" s="617"/>
      <c r="AC30" s="628"/>
      <c r="AD30" s="575"/>
      <c r="AE30" s="575"/>
      <c r="AF30" s="575"/>
      <c r="AG30" s="575"/>
      <c r="AH30" s="176"/>
      <c r="AI30" s="176"/>
      <c r="AJ30" s="176"/>
      <c r="AK30" s="176"/>
      <c r="AL30" s="245"/>
      <c r="AM30" s="245"/>
      <c r="AN30" s="245"/>
      <c r="AO30" s="176"/>
      <c r="AP30" s="615"/>
      <c r="AQ30" s="615"/>
    </row>
    <row r="31" spans="2:43" ht="15" customHeight="1" x14ac:dyDescent="0.15">
      <c r="B31" s="635"/>
      <c r="C31" s="619">
        <v>12</v>
      </c>
      <c r="D31" s="636"/>
      <c r="E31" s="584" t="s">
        <v>151</v>
      </c>
      <c r="F31" s="584" t="s">
        <v>151</v>
      </c>
      <c r="G31" s="639" t="s">
        <v>151</v>
      </c>
      <c r="H31" s="627">
        <v>23639</v>
      </c>
      <c r="I31" s="577">
        <v>2520</v>
      </c>
      <c r="J31" s="574">
        <v>3291.1200000000003</v>
      </c>
      <c r="K31" s="574">
        <v>2876.5949128455759</v>
      </c>
      <c r="L31" s="574">
        <v>80553.7</v>
      </c>
      <c r="M31" s="201">
        <v>1155</v>
      </c>
      <c r="N31" s="201">
        <v>1470</v>
      </c>
      <c r="O31" s="201">
        <v>1314.4830580733972</v>
      </c>
      <c r="P31" s="201">
        <v>283348.3</v>
      </c>
      <c r="Q31" s="220">
        <v>1890</v>
      </c>
      <c r="R31" s="220">
        <v>2415</v>
      </c>
      <c r="S31" s="220">
        <v>2061.5843587466707</v>
      </c>
      <c r="T31" s="202">
        <v>11192.5</v>
      </c>
      <c r="U31" s="615"/>
      <c r="W31" s="615"/>
      <c r="X31" s="619"/>
      <c r="Y31" s="615"/>
      <c r="Z31" s="617"/>
      <c r="AA31" s="617"/>
      <c r="AB31" s="617"/>
      <c r="AC31" s="628"/>
      <c r="AD31" s="575"/>
      <c r="AE31" s="575"/>
      <c r="AF31" s="575"/>
      <c r="AG31" s="575"/>
      <c r="AH31" s="176"/>
      <c r="AI31" s="176"/>
      <c r="AJ31" s="176"/>
      <c r="AK31" s="176"/>
      <c r="AL31" s="245"/>
      <c r="AM31" s="245"/>
      <c r="AN31" s="245"/>
      <c r="AO31" s="176"/>
      <c r="AP31" s="615"/>
      <c r="AQ31" s="615"/>
    </row>
    <row r="32" spans="2:43" ht="15" customHeight="1" x14ac:dyDescent="0.15">
      <c r="B32" s="635" t="s">
        <v>376</v>
      </c>
      <c r="C32" s="619">
        <v>1</v>
      </c>
      <c r="D32" s="636" t="s">
        <v>377</v>
      </c>
      <c r="E32" s="584" t="s">
        <v>151</v>
      </c>
      <c r="F32" s="584" t="s">
        <v>151</v>
      </c>
      <c r="G32" s="584" t="s">
        <v>151</v>
      </c>
      <c r="H32" s="627">
        <v>6468</v>
      </c>
      <c r="I32" s="574">
        <v>2278.5</v>
      </c>
      <c r="J32" s="574">
        <v>3150</v>
      </c>
      <c r="K32" s="574">
        <v>2688.497735663303</v>
      </c>
      <c r="L32" s="574">
        <v>23310.399999999998</v>
      </c>
      <c r="M32" s="201">
        <v>1155</v>
      </c>
      <c r="N32" s="201">
        <v>1391.25</v>
      </c>
      <c r="O32" s="201">
        <v>1306.7962119480158</v>
      </c>
      <c r="P32" s="201">
        <v>237847.8</v>
      </c>
      <c r="Q32" s="220">
        <v>1890</v>
      </c>
      <c r="R32" s="220">
        <v>2415</v>
      </c>
      <c r="S32" s="220">
        <v>2103.9695121951222</v>
      </c>
      <c r="T32" s="202">
        <v>6893.9</v>
      </c>
      <c r="U32" s="615"/>
      <c r="W32" s="615"/>
      <c r="X32" s="619"/>
      <c r="Y32" s="615"/>
      <c r="Z32" s="617"/>
      <c r="AA32" s="617"/>
      <c r="AB32" s="617"/>
      <c r="AC32" s="628"/>
      <c r="AD32" s="575"/>
      <c r="AE32" s="575"/>
      <c r="AF32" s="575"/>
      <c r="AG32" s="575"/>
      <c r="AH32" s="176"/>
      <c r="AI32" s="176"/>
      <c r="AJ32" s="176"/>
      <c r="AK32" s="176"/>
      <c r="AL32" s="245"/>
      <c r="AM32" s="245"/>
      <c r="AN32" s="245"/>
      <c r="AO32" s="176"/>
      <c r="AP32" s="615"/>
      <c r="AQ32" s="615"/>
    </row>
    <row r="33" spans="2:43" ht="15" customHeight="1" x14ac:dyDescent="0.15">
      <c r="B33" s="635"/>
      <c r="C33" s="619">
        <v>2</v>
      </c>
      <c r="D33" s="636"/>
      <c r="E33" s="584" t="s">
        <v>151</v>
      </c>
      <c r="F33" s="584" t="s">
        <v>151</v>
      </c>
      <c r="G33" s="584" t="s">
        <v>151</v>
      </c>
      <c r="H33" s="627">
        <v>9648.7000000000007</v>
      </c>
      <c r="I33" s="574">
        <v>2415</v>
      </c>
      <c r="J33" s="574">
        <v>3255</v>
      </c>
      <c r="K33" s="574">
        <v>2930.1324069674456</v>
      </c>
      <c r="L33" s="574">
        <v>23332</v>
      </c>
      <c r="M33" s="201">
        <v>1239</v>
      </c>
      <c r="N33" s="201">
        <v>1470</v>
      </c>
      <c r="O33" s="201">
        <v>1331.1458256390317</v>
      </c>
      <c r="P33" s="201">
        <v>272947.8</v>
      </c>
      <c r="Q33" s="220">
        <v>1837.5</v>
      </c>
      <c r="R33" s="220">
        <v>2467.5</v>
      </c>
      <c r="S33" s="244">
        <v>2153.695973982281</v>
      </c>
      <c r="T33" s="202">
        <v>11998.8</v>
      </c>
      <c r="U33" s="615"/>
      <c r="W33" s="615"/>
      <c r="X33" s="619"/>
      <c r="Y33" s="615"/>
      <c r="Z33" s="617"/>
      <c r="AA33" s="617"/>
      <c r="AB33" s="617"/>
      <c r="AC33" s="628"/>
      <c r="AD33" s="575"/>
      <c r="AE33" s="575"/>
      <c r="AF33" s="575"/>
      <c r="AG33" s="575"/>
      <c r="AH33" s="176"/>
      <c r="AI33" s="176"/>
      <c r="AJ33" s="176"/>
      <c r="AK33" s="176"/>
      <c r="AL33" s="245"/>
      <c r="AM33" s="245"/>
      <c r="AN33" s="245"/>
      <c r="AO33" s="176"/>
      <c r="AP33" s="615"/>
      <c r="AQ33" s="615"/>
    </row>
    <row r="34" spans="2:43" ht="15" customHeight="1" x14ac:dyDescent="0.15">
      <c r="B34" s="635"/>
      <c r="C34" s="619">
        <v>3</v>
      </c>
      <c r="D34" s="636"/>
      <c r="E34" s="584" t="s">
        <v>151</v>
      </c>
      <c r="F34" s="584" t="s">
        <v>151</v>
      </c>
      <c r="G34" s="584" t="s">
        <v>151</v>
      </c>
      <c r="H34" s="627">
        <v>39795.4</v>
      </c>
      <c r="I34" s="574">
        <v>2415</v>
      </c>
      <c r="J34" s="574">
        <v>3255</v>
      </c>
      <c r="K34" s="574">
        <v>2754.1163834163985</v>
      </c>
      <c r="L34" s="574">
        <v>34280.5</v>
      </c>
      <c r="M34" s="201">
        <v>1239</v>
      </c>
      <c r="N34" s="201">
        <v>1470</v>
      </c>
      <c r="O34" s="201">
        <v>1319.2029795187393</v>
      </c>
      <c r="P34" s="201">
        <v>293834.7</v>
      </c>
      <c r="Q34" s="220">
        <v>1837.5</v>
      </c>
      <c r="R34" s="220">
        <v>2347.8000000000002</v>
      </c>
      <c r="S34" s="220">
        <v>2115.4094827586205</v>
      </c>
      <c r="T34" s="202">
        <v>9204.5</v>
      </c>
      <c r="U34" s="615"/>
      <c r="W34" s="615"/>
      <c r="X34" s="619"/>
      <c r="Y34" s="615"/>
      <c r="Z34" s="617"/>
      <c r="AA34" s="617"/>
      <c r="AB34" s="617"/>
      <c r="AC34" s="628"/>
      <c r="AD34" s="575"/>
      <c r="AE34" s="575"/>
      <c r="AF34" s="575"/>
      <c r="AG34" s="575"/>
      <c r="AH34" s="176"/>
      <c r="AI34" s="176"/>
      <c r="AJ34" s="176"/>
      <c r="AK34" s="176"/>
      <c r="AL34" s="245"/>
      <c r="AM34" s="245"/>
      <c r="AN34" s="245"/>
      <c r="AO34" s="176"/>
      <c r="AP34" s="615"/>
      <c r="AQ34" s="615"/>
    </row>
    <row r="35" spans="2:43" ht="15" customHeight="1" x14ac:dyDescent="0.15">
      <c r="B35" s="642"/>
      <c r="C35" s="622">
        <v>4</v>
      </c>
      <c r="D35" s="618"/>
      <c r="E35" s="643" t="s">
        <v>151</v>
      </c>
      <c r="F35" s="643" t="s">
        <v>151</v>
      </c>
      <c r="G35" s="643" t="s">
        <v>151</v>
      </c>
      <c r="H35" s="632">
        <v>13817</v>
      </c>
      <c r="I35" s="580">
        <v>2415</v>
      </c>
      <c r="J35" s="580">
        <v>3392.55</v>
      </c>
      <c r="K35" s="581">
        <v>2852.974078824052</v>
      </c>
      <c r="L35" s="580">
        <v>27901.1</v>
      </c>
      <c r="M35" s="203">
        <v>1197</v>
      </c>
      <c r="N35" s="203">
        <v>1470</v>
      </c>
      <c r="O35" s="203">
        <v>1324.4102810607308</v>
      </c>
      <c r="P35" s="203">
        <v>235156.8</v>
      </c>
      <c r="Q35" s="247">
        <v>1785</v>
      </c>
      <c r="R35" s="247">
        <v>2362.5</v>
      </c>
      <c r="S35" s="247">
        <v>2115.5856559051908</v>
      </c>
      <c r="T35" s="204">
        <v>16106.8</v>
      </c>
      <c r="U35" s="615"/>
      <c r="W35" s="615"/>
      <c r="X35" s="615"/>
      <c r="Y35" s="615"/>
      <c r="Z35" s="617"/>
      <c r="AA35" s="617"/>
      <c r="AB35" s="617"/>
      <c r="AC35" s="628"/>
      <c r="AD35" s="628"/>
      <c r="AE35" s="628"/>
      <c r="AF35" s="615"/>
      <c r="AG35" s="628"/>
      <c r="AH35" s="644"/>
      <c r="AI35" s="644"/>
      <c r="AJ35" s="615"/>
      <c r="AK35" s="644"/>
      <c r="AL35" s="615"/>
      <c r="AM35" s="644"/>
      <c r="AN35" s="615"/>
      <c r="AO35" s="644"/>
      <c r="AP35" s="615"/>
      <c r="AQ35" s="615"/>
    </row>
    <row r="36" spans="2:43" ht="15" customHeight="1" x14ac:dyDescent="0.15">
      <c r="B36" s="590" t="s">
        <v>390</v>
      </c>
      <c r="C36" s="614" t="s">
        <v>392</v>
      </c>
      <c r="U36" s="615"/>
      <c r="W36" s="615"/>
      <c r="X36" s="615"/>
      <c r="Y36" s="615"/>
      <c r="Z36" s="615"/>
      <c r="AA36" s="615"/>
      <c r="AB36" s="615"/>
      <c r="AC36" s="615"/>
      <c r="AD36" s="615"/>
      <c r="AE36" s="615"/>
      <c r="AF36" s="615"/>
      <c r="AG36" s="615"/>
      <c r="AH36" s="615"/>
      <c r="AI36" s="615"/>
      <c r="AJ36" s="615"/>
      <c r="AK36" s="615"/>
      <c r="AL36" s="615"/>
      <c r="AM36" s="615"/>
      <c r="AN36" s="615"/>
      <c r="AO36" s="615"/>
      <c r="AP36" s="615"/>
      <c r="AQ36" s="615"/>
    </row>
    <row r="37" spans="2:43" ht="15" customHeight="1" x14ac:dyDescent="0.15">
      <c r="B37" s="591">
        <v>2</v>
      </c>
      <c r="C37" s="135" t="s">
        <v>402</v>
      </c>
      <c r="O37" s="615"/>
      <c r="P37" s="615"/>
      <c r="Q37" s="615"/>
      <c r="R37" s="615"/>
      <c r="S37" s="615"/>
      <c r="T37" s="615"/>
      <c r="U37" s="615"/>
      <c r="W37" s="615"/>
      <c r="X37" s="615"/>
      <c r="Y37" s="615"/>
      <c r="Z37" s="615"/>
      <c r="AA37" s="615"/>
      <c r="AB37" s="615"/>
      <c r="AC37" s="615"/>
      <c r="AD37" s="615"/>
      <c r="AE37" s="615"/>
      <c r="AF37" s="615"/>
      <c r="AG37" s="615"/>
      <c r="AH37" s="615"/>
      <c r="AI37" s="615"/>
      <c r="AJ37" s="615"/>
      <c r="AK37" s="615"/>
      <c r="AL37" s="615"/>
      <c r="AM37" s="615"/>
      <c r="AN37" s="615"/>
      <c r="AO37" s="615"/>
      <c r="AP37" s="615"/>
      <c r="AQ37" s="615"/>
    </row>
    <row r="38" spans="2:43" ht="12.75" customHeight="1" x14ac:dyDescent="0.15">
      <c r="B38" s="289"/>
      <c r="C38" s="135"/>
      <c r="H38" s="645"/>
      <c r="I38" s="575"/>
      <c r="J38" s="575"/>
      <c r="K38" s="575"/>
      <c r="L38" s="575"/>
      <c r="M38" s="176"/>
      <c r="N38" s="176"/>
      <c r="O38" s="176"/>
      <c r="P38" s="176"/>
      <c r="Q38" s="176"/>
      <c r="R38" s="176"/>
      <c r="S38" s="176"/>
      <c r="T38" s="176"/>
      <c r="U38" s="615"/>
      <c r="W38" s="615"/>
      <c r="X38" s="615"/>
      <c r="Y38" s="615"/>
      <c r="Z38" s="615"/>
      <c r="AA38" s="615"/>
      <c r="AB38" s="615"/>
      <c r="AC38" s="615"/>
      <c r="AD38" s="615"/>
      <c r="AE38" s="615"/>
      <c r="AF38" s="615"/>
      <c r="AG38" s="615"/>
      <c r="AH38" s="615"/>
      <c r="AI38" s="615"/>
      <c r="AJ38" s="615"/>
      <c r="AK38" s="615"/>
      <c r="AL38" s="615"/>
      <c r="AM38" s="615"/>
      <c r="AN38" s="615"/>
      <c r="AO38" s="615"/>
      <c r="AP38" s="615"/>
      <c r="AQ38" s="615"/>
    </row>
    <row r="39" spans="2:43" x14ac:dyDescent="0.15">
      <c r="H39" s="615"/>
      <c r="I39" s="575"/>
      <c r="J39" s="575"/>
      <c r="K39" s="575"/>
      <c r="L39" s="575"/>
      <c r="M39" s="176"/>
      <c r="N39" s="176"/>
      <c r="O39" s="176"/>
      <c r="P39" s="176"/>
      <c r="Q39" s="176"/>
      <c r="R39" s="176"/>
      <c r="S39" s="176"/>
      <c r="T39" s="176"/>
      <c r="U39" s="615"/>
      <c r="W39" s="615"/>
      <c r="X39" s="615"/>
      <c r="Y39" s="615"/>
      <c r="Z39" s="615"/>
      <c r="AA39" s="615"/>
      <c r="AB39" s="615"/>
      <c r="AC39" s="615"/>
      <c r="AD39" s="615"/>
      <c r="AE39" s="615"/>
      <c r="AF39" s="615"/>
      <c r="AG39" s="615"/>
      <c r="AH39" s="615"/>
      <c r="AI39" s="615"/>
      <c r="AJ39" s="615"/>
      <c r="AK39" s="615"/>
      <c r="AL39" s="615"/>
      <c r="AM39" s="615"/>
      <c r="AN39" s="615"/>
      <c r="AO39" s="615"/>
      <c r="AP39" s="615"/>
      <c r="AQ39" s="615"/>
    </row>
    <row r="40" spans="2:43" x14ac:dyDescent="0.15">
      <c r="H40" s="645"/>
      <c r="I40" s="575"/>
      <c r="J40" s="575"/>
      <c r="K40" s="575"/>
      <c r="L40" s="575"/>
      <c r="M40" s="628"/>
      <c r="N40" s="628"/>
      <c r="O40" s="628"/>
      <c r="P40" s="645"/>
      <c r="Q40" s="176"/>
      <c r="R40" s="176"/>
      <c r="S40" s="176"/>
      <c r="T40" s="176"/>
      <c r="W40" s="615"/>
      <c r="X40" s="615"/>
      <c r="Y40" s="615"/>
      <c r="Z40" s="615"/>
      <c r="AA40" s="615"/>
      <c r="AB40" s="615"/>
      <c r="AC40" s="615"/>
      <c r="AD40" s="615"/>
      <c r="AE40" s="615"/>
      <c r="AF40" s="615"/>
      <c r="AG40" s="615"/>
      <c r="AH40" s="615"/>
      <c r="AI40" s="615"/>
      <c r="AJ40" s="615"/>
      <c r="AK40" s="615"/>
      <c r="AL40" s="615"/>
      <c r="AM40" s="615"/>
      <c r="AN40" s="615"/>
      <c r="AO40" s="615"/>
      <c r="AP40" s="615"/>
      <c r="AQ40" s="615"/>
    </row>
    <row r="41" spans="2:43" x14ac:dyDescent="0.15">
      <c r="H41" s="628"/>
      <c r="I41" s="615"/>
      <c r="J41" s="615"/>
      <c r="K41" s="615"/>
      <c r="L41" s="615"/>
      <c r="M41" s="628"/>
      <c r="N41" s="628"/>
      <c r="O41" s="628"/>
      <c r="P41" s="615"/>
      <c r="Q41" s="615"/>
      <c r="R41" s="615"/>
      <c r="S41" s="615"/>
      <c r="T41" s="615"/>
      <c r="W41" s="615"/>
      <c r="X41" s="615"/>
      <c r="Y41" s="615"/>
      <c r="Z41" s="615"/>
      <c r="AA41" s="615"/>
      <c r="AB41" s="615"/>
      <c r="AC41" s="615"/>
      <c r="AD41" s="615"/>
      <c r="AE41" s="615"/>
      <c r="AF41" s="615"/>
      <c r="AG41" s="615"/>
      <c r="AH41" s="615"/>
      <c r="AI41" s="615"/>
      <c r="AJ41" s="615"/>
      <c r="AK41" s="615"/>
      <c r="AL41" s="615"/>
      <c r="AM41" s="615"/>
      <c r="AN41" s="615"/>
      <c r="AO41" s="615"/>
      <c r="AP41" s="615"/>
      <c r="AQ41" s="615"/>
    </row>
    <row r="42" spans="2:43" x14ac:dyDescent="0.15">
      <c r="H42" s="615"/>
      <c r="I42" s="615"/>
      <c r="J42" s="615"/>
      <c r="K42" s="615"/>
      <c r="L42" s="615"/>
      <c r="M42" s="615"/>
      <c r="N42" s="615"/>
      <c r="O42" s="615"/>
      <c r="P42" s="615"/>
      <c r="Q42" s="615"/>
      <c r="R42" s="615"/>
      <c r="S42" s="615"/>
      <c r="T42" s="615"/>
      <c r="W42" s="615"/>
      <c r="X42" s="615"/>
      <c r="Y42" s="615"/>
      <c r="Z42" s="615"/>
      <c r="AA42" s="615"/>
      <c r="AB42" s="615"/>
      <c r="AC42" s="615"/>
      <c r="AD42" s="615"/>
      <c r="AE42" s="615"/>
      <c r="AF42" s="615"/>
      <c r="AG42" s="615"/>
      <c r="AH42" s="615"/>
      <c r="AI42" s="615"/>
      <c r="AJ42" s="615"/>
      <c r="AK42" s="615"/>
      <c r="AL42" s="615"/>
      <c r="AM42" s="615"/>
      <c r="AN42" s="615"/>
      <c r="AO42" s="615"/>
      <c r="AP42" s="615"/>
      <c r="AQ42" s="615"/>
    </row>
    <row r="43" spans="2:43" x14ac:dyDescent="0.15">
      <c r="W43" s="615"/>
      <c r="X43" s="615"/>
      <c r="Y43" s="615"/>
      <c r="Z43" s="615"/>
      <c r="AA43" s="615"/>
      <c r="AB43" s="615"/>
      <c r="AC43" s="615"/>
      <c r="AD43" s="615"/>
      <c r="AE43" s="615"/>
      <c r="AF43" s="615"/>
      <c r="AG43" s="615"/>
      <c r="AH43" s="615"/>
      <c r="AI43" s="615"/>
      <c r="AJ43" s="615"/>
      <c r="AK43" s="615"/>
      <c r="AL43" s="615"/>
      <c r="AM43" s="615"/>
      <c r="AN43" s="615"/>
      <c r="AO43" s="615"/>
      <c r="AP43" s="615"/>
      <c r="AQ43" s="615"/>
    </row>
    <row r="44" spans="2:43" x14ac:dyDescent="0.15">
      <c r="W44" s="615"/>
      <c r="X44" s="615"/>
      <c r="Y44" s="615"/>
      <c r="Z44" s="615"/>
      <c r="AA44" s="615"/>
      <c r="AB44" s="615"/>
      <c r="AC44" s="615"/>
      <c r="AD44" s="615"/>
      <c r="AE44" s="615"/>
      <c r="AF44" s="615"/>
      <c r="AG44" s="615"/>
      <c r="AH44" s="615"/>
      <c r="AI44" s="615"/>
      <c r="AJ44" s="615"/>
      <c r="AK44" s="615"/>
      <c r="AL44" s="615"/>
      <c r="AM44" s="615"/>
      <c r="AN44" s="615"/>
      <c r="AO44" s="615"/>
      <c r="AP44" s="615"/>
      <c r="AQ44" s="615"/>
    </row>
    <row r="45" spans="2:43" x14ac:dyDescent="0.15">
      <c r="W45" s="615"/>
      <c r="X45" s="615"/>
      <c r="Y45" s="615"/>
      <c r="Z45" s="615"/>
      <c r="AA45" s="615"/>
      <c r="AB45" s="615"/>
      <c r="AC45" s="615"/>
      <c r="AD45" s="615"/>
      <c r="AE45" s="615"/>
      <c r="AF45" s="615"/>
      <c r="AG45" s="615"/>
      <c r="AH45" s="615"/>
      <c r="AI45" s="615"/>
      <c r="AJ45" s="615"/>
      <c r="AK45" s="615"/>
      <c r="AL45" s="615"/>
      <c r="AM45" s="615"/>
      <c r="AN45" s="615"/>
      <c r="AO45" s="615"/>
      <c r="AP45" s="615"/>
      <c r="AQ45" s="615"/>
    </row>
    <row r="46" spans="2:43" x14ac:dyDescent="0.15">
      <c r="W46" s="615"/>
      <c r="X46" s="615"/>
      <c r="Y46" s="615"/>
      <c r="Z46" s="615"/>
      <c r="AA46" s="615"/>
      <c r="AB46" s="615"/>
      <c r="AC46" s="615"/>
      <c r="AD46" s="615"/>
      <c r="AE46" s="615"/>
      <c r="AF46" s="615"/>
      <c r="AG46" s="615"/>
      <c r="AH46" s="615"/>
      <c r="AI46" s="615"/>
      <c r="AJ46" s="615"/>
      <c r="AK46" s="615"/>
      <c r="AL46" s="615"/>
      <c r="AM46" s="615"/>
      <c r="AN46" s="615"/>
      <c r="AO46" s="615"/>
      <c r="AP46" s="615"/>
      <c r="AQ46" s="615"/>
    </row>
    <row r="47" spans="2:43" x14ac:dyDescent="0.15">
      <c r="W47" s="615"/>
      <c r="X47" s="615"/>
      <c r="Y47" s="615"/>
      <c r="Z47" s="615"/>
      <c r="AA47" s="615"/>
      <c r="AB47" s="615"/>
      <c r="AC47" s="615"/>
      <c r="AD47" s="615"/>
      <c r="AE47" s="615"/>
      <c r="AF47" s="615"/>
      <c r="AG47" s="615"/>
      <c r="AH47" s="615"/>
      <c r="AI47" s="615"/>
      <c r="AJ47" s="615"/>
      <c r="AK47" s="615"/>
      <c r="AL47" s="615"/>
      <c r="AM47" s="615"/>
      <c r="AN47" s="615"/>
      <c r="AO47" s="615"/>
      <c r="AP47" s="615"/>
      <c r="AQ47" s="615"/>
    </row>
  </sheetData>
  <mergeCells count="16">
    <mergeCell ref="AH6:AK6"/>
    <mergeCell ref="AL6:AO6"/>
    <mergeCell ref="E7:H7"/>
    <mergeCell ref="I7:L7"/>
    <mergeCell ref="M7:P7"/>
    <mergeCell ref="Q7:T7"/>
    <mergeCell ref="Z7:AC7"/>
    <mergeCell ref="AD7:AG7"/>
    <mergeCell ref="AH7:AK7"/>
    <mergeCell ref="AL7:AO7"/>
    <mergeCell ref="E6:H6"/>
    <mergeCell ref="I6:L6"/>
    <mergeCell ref="M6:P6"/>
    <mergeCell ref="Q6:T6"/>
    <mergeCell ref="Z6:AC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3"/>
  <sheetViews>
    <sheetView zoomScaleNormal="100" workbookViewId="0"/>
  </sheetViews>
  <sheetFormatPr defaultColWidth="7.5" defaultRowHeight="12" x14ac:dyDescent="0.15"/>
  <cols>
    <col min="1" max="1" width="0.875" style="135" customWidth="1"/>
    <col min="2" max="2" width="6.375" style="135" customWidth="1"/>
    <col min="3" max="3" width="2.875" style="135" customWidth="1"/>
    <col min="4" max="4" width="5.375" style="135" customWidth="1"/>
    <col min="5" max="5" width="5.2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375" style="135" customWidth="1"/>
    <col min="13" max="13" width="5" style="135" customWidth="1"/>
    <col min="14" max="14" width="6" style="135" customWidth="1"/>
    <col min="15" max="15" width="5.875" style="135" customWidth="1"/>
    <col min="16" max="16" width="7.125" style="135" customWidth="1"/>
    <col min="17" max="17" width="5.375" style="135" customWidth="1"/>
    <col min="18" max="19" width="5.875" style="135" customWidth="1"/>
    <col min="20" max="20" width="7.375" style="135" customWidth="1"/>
    <col min="21" max="21" width="5.125" style="135" customWidth="1"/>
    <col min="22" max="23" width="5.875" style="135" customWidth="1"/>
    <col min="24" max="24" width="8.75" style="135" customWidth="1"/>
    <col min="25" max="16384" width="7.5" style="135"/>
  </cols>
  <sheetData>
    <row r="1" spans="2:28" ht="6.75" customHeight="1" x14ac:dyDescent="0.15"/>
    <row r="2" spans="2:28" ht="6" customHeight="1" x14ac:dyDescent="0.15">
      <c r="Z2" s="134"/>
    </row>
    <row r="3" spans="2:28" x14ac:dyDescent="0.15">
      <c r="B3" s="135" t="s">
        <v>403</v>
      </c>
      <c r="Z3" s="134"/>
    </row>
    <row r="4" spans="2:28" x14ac:dyDescent="0.15">
      <c r="X4" s="137" t="s">
        <v>226</v>
      </c>
      <c r="Z4" s="134"/>
    </row>
    <row r="5" spans="2:2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Z5" s="134"/>
    </row>
    <row r="6" spans="2:28" ht="13.5" x14ac:dyDescent="0.15">
      <c r="B6" s="139"/>
      <c r="C6" s="166" t="s">
        <v>88</v>
      </c>
      <c r="D6" s="237"/>
      <c r="E6" s="154" t="s">
        <v>181</v>
      </c>
      <c r="I6" s="154" t="s">
        <v>404</v>
      </c>
      <c r="M6" s="154" t="s">
        <v>405</v>
      </c>
      <c r="P6" s="134"/>
      <c r="Q6" s="154" t="s">
        <v>406</v>
      </c>
      <c r="R6" s="134"/>
      <c r="S6" s="134"/>
      <c r="T6" s="134"/>
      <c r="U6" s="154" t="s">
        <v>184</v>
      </c>
      <c r="V6" s="134"/>
      <c r="W6" s="134"/>
      <c r="X6" s="155"/>
      <c r="Z6" s="177"/>
      <c r="AA6" s="309"/>
      <c r="AB6" s="309"/>
    </row>
    <row r="7" spans="2:28" ht="13.5" x14ac:dyDescent="0.15">
      <c r="B7" s="154"/>
      <c r="C7" s="149"/>
      <c r="D7" s="160"/>
      <c r="E7" s="154"/>
      <c r="F7" s="134"/>
      <c r="G7" s="134"/>
      <c r="H7" s="134"/>
      <c r="I7" s="333" t="s">
        <v>186</v>
      </c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4"/>
      <c r="U7" s="333" t="s">
        <v>407</v>
      </c>
      <c r="V7" s="334"/>
      <c r="W7" s="334"/>
      <c r="X7" s="336"/>
      <c r="Z7" s="134"/>
      <c r="AA7" s="177"/>
      <c r="AB7" s="177"/>
    </row>
    <row r="8" spans="2:28" ht="13.5" x14ac:dyDescent="0.15">
      <c r="B8" s="561" t="s">
        <v>318</v>
      </c>
      <c r="C8" s="562"/>
      <c r="D8" s="563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134"/>
      <c r="AA8" s="177"/>
      <c r="AB8" s="177"/>
    </row>
    <row r="9" spans="2:28" ht="13.5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77"/>
      <c r="AB9" s="177"/>
    </row>
    <row r="10" spans="2:28" ht="13.5" x14ac:dyDescent="0.15">
      <c r="B10" s="154" t="s">
        <v>0</v>
      </c>
      <c r="C10" s="134">
        <v>22</v>
      </c>
      <c r="D10" s="135" t="s">
        <v>1</v>
      </c>
      <c r="E10" s="147" t="s">
        <v>268</v>
      </c>
      <c r="F10" s="242" t="s">
        <v>268</v>
      </c>
      <c r="G10" s="243" t="s">
        <v>268</v>
      </c>
      <c r="H10" s="242" t="s">
        <v>268</v>
      </c>
      <c r="I10" s="147" t="s">
        <v>268</v>
      </c>
      <c r="J10" s="242" t="s">
        <v>268</v>
      </c>
      <c r="K10" s="243" t="s">
        <v>268</v>
      </c>
      <c r="L10" s="242" t="s">
        <v>268</v>
      </c>
      <c r="M10" s="147" t="s">
        <v>268</v>
      </c>
      <c r="N10" s="242" t="s">
        <v>268</v>
      </c>
      <c r="O10" s="243" t="s">
        <v>268</v>
      </c>
      <c r="P10" s="242" t="s">
        <v>268</v>
      </c>
      <c r="Q10" s="147" t="s">
        <v>268</v>
      </c>
      <c r="R10" s="242" t="s">
        <v>268</v>
      </c>
      <c r="S10" s="243" t="s">
        <v>268</v>
      </c>
      <c r="T10" s="242" t="s">
        <v>268</v>
      </c>
      <c r="U10" s="147" t="s">
        <v>268</v>
      </c>
      <c r="V10" s="242" t="s">
        <v>268</v>
      </c>
      <c r="W10" s="243" t="s">
        <v>268</v>
      </c>
      <c r="X10" s="148" t="s">
        <v>268</v>
      </c>
      <c r="Y10" s="134"/>
      <c r="Z10" s="253"/>
      <c r="AA10" s="177"/>
      <c r="AB10" s="177"/>
    </row>
    <row r="11" spans="2:28" x14ac:dyDescent="0.15">
      <c r="B11" s="154"/>
      <c r="C11" s="134">
        <v>23</v>
      </c>
      <c r="E11" s="147" t="s">
        <v>268</v>
      </c>
      <c r="F11" s="147" t="s">
        <v>268</v>
      </c>
      <c r="G11" s="147" t="s">
        <v>268</v>
      </c>
      <c r="H11" s="147" t="s">
        <v>268</v>
      </c>
      <c r="I11" s="147" t="s">
        <v>268</v>
      </c>
      <c r="J11" s="147" t="s">
        <v>268</v>
      </c>
      <c r="K11" s="147" t="s">
        <v>268</v>
      </c>
      <c r="L11" s="147" t="s">
        <v>268</v>
      </c>
      <c r="M11" s="147" t="s">
        <v>268</v>
      </c>
      <c r="N11" s="147" t="s">
        <v>268</v>
      </c>
      <c r="O11" s="147" t="s">
        <v>268</v>
      </c>
      <c r="P11" s="147" t="s">
        <v>268</v>
      </c>
      <c r="Q11" s="147" t="s">
        <v>268</v>
      </c>
      <c r="R11" s="147" t="s">
        <v>268</v>
      </c>
      <c r="S11" s="147" t="s">
        <v>268</v>
      </c>
      <c r="T11" s="147" t="s">
        <v>268</v>
      </c>
      <c r="U11" s="147" t="s">
        <v>268</v>
      </c>
      <c r="V11" s="147" t="s">
        <v>268</v>
      </c>
      <c r="W11" s="147" t="s">
        <v>268</v>
      </c>
      <c r="X11" s="242" t="s">
        <v>268</v>
      </c>
      <c r="Y11" s="134"/>
      <c r="Z11" s="134"/>
    </row>
    <row r="12" spans="2:28" x14ac:dyDescent="0.15">
      <c r="B12" s="149"/>
      <c r="C12" s="150">
        <v>24</v>
      </c>
      <c r="D12" s="150"/>
      <c r="E12" s="151" t="s">
        <v>268</v>
      </c>
      <c r="F12" s="152" t="s">
        <v>268</v>
      </c>
      <c r="G12" s="294">
        <v>0</v>
      </c>
      <c r="H12" s="152" t="s">
        <v>268</v>
      </c>
      <c r="I12" s="151" t="s">
        <v>268</v>
      </c>
      <c r="J12" s="152" t="s">
        <v>268</v>
      </c>
      <c r="K12" s="294">
        <v>0</v>
      </c>
      <c r="L12" s="152" t="s">
        <v>268</v>
      </c>
      <c r="M12" s="151" t="s">
        <v>268</v>
      </c>
      <c r="N12" s="152" t="s">
        <v>268</v>
      </c>
      <c r="O12" s="294">
        <v>0</v>
      </c>
      <c r="P12" s="152" t="s">
        <v>268</v>
      </c>
      <c r="Q12" s="151" t="s">
        <v>268</v>
      </c>
      <c r="R12" s="152" t="s">
        <v>268</v>
      </c>
      <c r="S12" s="294">
        <v>0</v>
      </c>
      <c r="T12" s="152" t="s">
        <v>268</v>
      </c>
      <c r="U12" s="151" t="s">
        <v>268</v>
      </c>
      <c r="V12" s="152" t="s">
        <v>268</v>
      </c>
      <c r="W12" s="294">
        <v>0</v>
      </c>
      <c r="X12" s="152" t="s">
        <v>268</v>
      </c>
      <c r="Y12" s="134"/>
      <c r="Z12" s="134"/>
    </row>
    <row r="13" spans="2:28" ht="11.1" customHeight="1" x14ac:dyDescent="0.15">
      <c r="B13" s="154"/>
      <c r="C13" s="134">
        <v>8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Y13" s="134"/>
      <c r="Z13" s="134"/>
    </row>
    <row r="14" spans="2:28" ht="11.1" customHeight="1" x14ac:dyDescent="0.15">
      <c r="B14" s="154"/>
      <c r="C14" s="134">
        <v>9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Y14" s="134"/>
      <c r="Z14" s="134"/>
    </row>
    <row r="15" spans="2:28" ht="11.1" customHeight="1" x14ac:dyDescent="0.15">
      <c r="B15" s="154"/>
      <c r="C15" s="134">
        <v>10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Y15" s="134"/>
      <c r="Z15" s="134"/>
    </row>
    <row r="16" spans="2:28" ht="11.1" customHeight="1" x14ac:dyDescent="0.15">
      <c r="B16" s="154"/>
      <c r="C16" s="134">
        <v>11</v>
      </c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Y16" s="134"/>
      <c r="Z16" s="134"/>
    </row>
    <row r="17" spans="2:52" ht="11.1" customHeight="1" x14ac:dyDescent="0.15">
      <c r="B17" s="154"/>
      <c r="C17" s="134">
        <v>12</v>
      </c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Y17" s="134"/>
      <c r="Z17" s="134"/>
    </row>
    <row r="18" spans="2:52" ht="11.1" customHeight="1" x14ac:dyDescent="0.15">
      <c r="B18" s="154" t="s">
        <v>376</v>
      </c>
      <c r="C18" s="134">
        <v>1</v>
      </c>
      <c r="D18" s="155" t="s">
        <v>400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</row>
    <row r="19" spans="2:52" ht="11.1" customHeight="1" x14ac:dyDescent="0.15">
      <c r="B19" s="154"/>
      <c r="C19" s="134">
        <v>2</v>
      </c>
      <c r="D19" s="155"/>
      <c r="E19" s="220">
        <v>0</v>
      </c>
      <c r="F19" s="220">
        <v>0</v>
      </c>
      <c r="G19" s="244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44">
        <v>0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</row>
    <row r="20" spans="2:52" ht="11.1" customHeight="1" x14ac:dyDescent="0.15">
      <c r="B20" s="154"/>
      <c r="C20" s="134">
        <v>3</v>
      </c>
      <c r="D20" s="155"/>
      <c r="E20" s="220">
        <v>0</v>
      </c>
      <c r="F20" s="220">
        <v>0</v>
      </c>
      <c r="G20" s="244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44">
        <v>0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</row>
    <row r="21" spans="2:52" ht="11.1" customHeight="1" x14ac:dyDescent="0.15">
      <c r="B21" s="149"/>
      <c r="C21" s="150">
        <v>4</v>
      </c>
      <c r="D21" s="160"/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47">
        <v>0</v>
      </c>
      <c r="L21" s="247">
        <v>0</v>
      </c>
      <c r="M21" s="247">
        <v>0</v>
      </c>
      <c r="N21" s="247">
        <v>0</v>
      </c>
      <c r="O21" s="247">
        <v>0</v>
      </c>
      <c r="P21" s="247">
        <v>0</v>
      </c>
      <c r="Q21" s="247">
        <v>0</v>
      </c>
      <c r="R21" s="247">
        <v>0</v>
      </c>
      <c r="S21" s="247">
        <v>0</v>
      </c>
      <c r="T21" s="247">
        <v>0</v>
      </c>
      <c r="U21" s="247">
        <v>0</v>
      </c>
      <c r="V21" s="247">
        <v>0</v>
      </c>
      <c r="W21" s="247">
        <v>0</v>
      </c>
      <c r="X21" s="248">
        <v>0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</row>
    <row r="22" spans="2:52" ht="11.1" customHeight="1" x14ac:dyDescent="0.15">
      <c r="B22" s="154" t="s">
        <v>408</v>
      </c>
      <c r="C22" s="134"/>
      <c r="E22" s="147"/>
      <c r="F22" s="242"/>
      <c r="G22" s="242"/>
      <c r="H22" s="143"/>
      <c r="I22" s="147"/>
      <c r="J22" s="242"/>
      <c r="K22" s="242"/>
      <c r="L22" s="143"/>
      <c r="M22" s="147"/>
      <c r="N22" s="242"/>
      <c r="O22" s="242"/>
      <c r="P22" s="143"/>
      <c r="Q22" s="147"/>
      <c r="R22" s="242"/>
      <c r="S22" s="242"/>
      <c r="T22" s="143"/>
      <c r="U22" s="147"/>
      <c r="V22" s="242"/>
      <c r="W22" s="242"/>
      <c r="X22" s="242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</row>
    <row r="23" spans="2:52" ht="11.1" customHeight="1" x14ac:dyDescent="0.15">
      <c r="B23" s="320">
        <v>41365</v>
      </c>
      <c r="C23" s="299"/>
      <c r="D23" s="321">
        <v>41379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</row>
    <row r="24" spans="2:52" ht="11.1" customHeight="1" x14ac:dyDescent="0.15">
      <c r="B24" s="320">
        <v>41380</v>
      </c>
      <c r="C24" s="299"/>
      <c r="D24" s="321">
        <v>41394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2:52" ht="11.1" customHeight="1" x14ac:dyDescent="0.15">
      <c r="B25" s="646"/>
      <c r="C25" s="299"/>
      <c r="D25" s="304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7.25" customHeight="1" x14ac:dyDescent="0.15">
      <c r="B26" s="154"/>
      <c r="C26" s="166" t="s">
        <v>88</v>
      </c>
      <c r="D26" s="237"/>
      <c r="E26" s="154" t="s">
        <v>409</v>
      </c>
      <c r="I26" s="154" t="s">
        <v>410</v>
      </c>
      <c r="M26" s="154" t="s">
        <v>191</v>
      </c>
      <c r="P26" s="134"/>
      <c r="Q26" s="154" t="s">
        <v>411</v>
      </c>
      <c r="R26" s="134"/>
      <c r="S26" s="134"/>
      <c r="T26" s="134"/>
      <c r="U26" s="154" t="s">
        <v>412</v>
      </c>
      <c r="V26" s="134"/>
      <c r="W26" s="134"/>
      <c r="X26" s="155"/>
      <c r="Z26" s="177"/>
      <c r="AA26" s="309"/>
      <c r="AB26" s="309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3.5" x14ac:dyDescent="0.15">
      <c r="B27" s="154"/>
      <c r="C27" s="149"/>
      <c r="D27" s="160"/>
      <c r="E27" s="333" t="s">
        <v>188</v>
      </c>
      <c r="F27" s="334"/>
      <c r="G27" s="334"/>
      <c r="H27" s="334"/>
      <c r="I27" s="333" t="s">
        <v>186</v>
      </c>
      <c r="J27" s="334"/>
      <c r="K27" s="334"/>
      <c r="L27" s="334"/>
      <c r="M27" s="333"/>
      <c r="N27" s="334"/>
      <c r="O27" s="334"/>
      <c r="P27" s="334"/>
      <c r="Q27" s="333"/>
      <c r="R27" s="334"/>
      <c r="S27" s="334"/>
      <c r="T27" s="334"/>
      <c r="U27" s="333"/>
      <c r="V27" s="334"/>
      <c r="W27" s="334"/>
      <c r="X27" s="336"/>
      <c r="Z27" s="177"/>
      <c r="AA27" s="177"/>
      <c r="AB27" s="177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x14ac:dyDescent="0.15">
      <c r="B28" s="561" t="s">
        <v>318</v>
      </c>
      <c r="C28" s="562"/>
      <c r="D28" s="563"/>
      <c r="E28" s="166" t="s">
        <v>95</v>
      </c>
      <c r="F28" s="148" t="s">
        <v>96</v>
      </c>
      <c r="G28" s="232" t="s">
        <v>97</v>
      </c>
      <c r="H28" s="148" t="s">
        <v>98</v>
      </c>
      <c r="I28" s="166" t="s">
        <v>95</v>
      </c>
      <c r="J28" s="148" t="s">
        <v>96</v>
      </c>
      <c r="K28" s="232" t="s">
        <v>97</v>
      </c>
      <c r="L28" s="148" t="s">
        <v>98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Z28" s="134"/>
      <c r="AA28" s="143"/>
      <c r="AB28" s="143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3.5" x14ac:dyDescent="0.15">
      <c r="B30" s="154"/>
      <c r="C30" s="134">
        <v>22</v>
      </c>
      <c r="D30" s="155"/>
      <c r="E30" s="242" t="s">
        <v>268</v>
      </c>
      <c r="F30" s="242" t="s">
        <v>268</v>
      </c>
      <c r="G30" s="220">
        <v>0</v>
      </c>
      <c r="H30" s="242" t="s">
        <v>268</v>
      </c>
      <c r="I30" s="242" t="s">
        <v>268</v>
      </c>
      <c r="J30" s="242" t="s">
        <v>268</v>
      </c>
      <c r="K30" s="220">
        <v>0</v>
      </c>
      <c r="L30" s="242" t="s">
        <v>268</v>
      </c>
      <c r="M30" s="242" t="s">
        <v>268</v>
      </c>
      <c r="N30" s="242" t="s">
        <v>268</v>
      </c>
      <c r="O30" s="220">
        <v>0</v>
      </c>
      <c r="P30" s="242" t="s">
        <v>268</v>
      </c>
      <c r="Q30" s="156">
        <v>851</v>
      </c>
      <c r="R30" s="156">
        <v>1071</v>
      </c>
      <c r="S30" s="156">
        <v>972</v>
      </c>
      <c r="T30" s="156">
        <v>159255</v>
      </c>
      <c r="U30" s="156">
        <v>683</v>
      </c>
      <c r="V30" s="156">
        <v>903</v>
      </c>
      <c r="W30" s="156">
        <v>794</v>
      </c>
      <c r="X30" s="155">
        <v>11495</v>
      </c>
      <c r="Y30" s="134"/>
      <c r="Z30" s="309"/>
      <c r="AA30" s="309"/>
      <c r="AB30" s="562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34"/>
      <c r="AX30" s="134"/>
      <c r="AY30" s="134"/>
      <c r="AZ30" s="134"/>
    </row>
    <row r="31" spans="2:52" ht="13.5" x14ac:dyDescent="0.15">
      <c r="B31" s="154"/>
      <c r="C31" s="134">
        <v>23</v>
      </c>
      <c r="D31" s="155"/>
      <c r="E31" s="242" t="s">
        <v>268</v>
      </c>
      <c r="F31" s="242" t="s">
        <v>268</v>
      </c>
      <c r="G31" s="244">
        <v>0</v>
      </c>
      <c r="H31" s="242" t="s">
        <v>268</v>
      </c>
      <c r="I31" s="242" t="s">
        <v>268</v>
      </c>
      <c r="J31" s="242" t="s">
        <v>268</v>
      </c>
      <c r="K31" s="220">
        <v>0</v>
      </c>
      <c r="L31" s="242" t="s">
        <v>268</v>
      </c>
      <c r="M31" s="242" t="s">
        <v>268</v>
      </c>
      <c r="N31" s="242" t="s">
        <v>268</v>
      </c>
      <c r="O31" s="220">
        <v>0</v>
      </c>
      <c r="P31" s="242" t="s">
        <v>268</v>
      </c>
      <c r="Q31" s="158">
        <v>840</v>
      </c>
      <c r="R31" s="158">
        <v>1102.5</v>
      </c>
      <c r="S31" s="158">
        <v>952.87106253320769</v>
      </c>
      <c r="T31" s="158">
        <v>49429.8</v>
      </c>
      <c r="U31" s="158">
        <v>630</v>
      </c>
      <c r="V31" s="158">
        <v>892.5</v>
      </c>
      <c r="W31" s="158">
        <v>728.9528765298478</v>
      </c>
      <c r="X31" s="158">
        <v>19121.199999999997</v>
      </c>
      <c r="Y31" s="134"/>
      <c r="Z31" s="177"/>
      <c r="AA31" s="177"/>
      <c r="AB31" s="134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34"/>
      <c r="AX31" s="134"/>
      <c r="AY31" s="134"/>
      <c r="AZ31" s="134"/>
    </row>
    <row r="32" spans="2:52" ht="13.5" x14ac:dyDescent="0.15">
      <c r="B32" s="149"/>
      <c r="C32" s="150">
        <v>24</v>
      </c>
      <c r="D32" s="160"/>
      <c r="E32" s="152" t="s">
        <v>268</v>
      </c>
      <c r="F32" s="152" t="s">
        <v>268</v>
      </c>
      <c r="G32" s="247">
        <v>0</v>
      </c>
      <c r="H32" s="152" t="s">
        <v>268</v>
      </c>
      <c r="I32" s="152" t="s">
        <v>268</v>
      </c>
      <c r="J32" s="152" t="s">
        <v>268</v>
      </c>
      <c r="K32" s="247">
        <v>0</v>
      </c>
      <c r="L32" s="152" t="s">
        <v>268</v>
      </c>
      <c r="M32" s="152" t="s">
        <v>268</v>
      </c>
      <c r="N32" s="152" t="s">
        <v>268</v>
      </c>
      <c r="O32" s="247">
        <v>0</v>
      </c>
      <c r="P32" s="256">
        <v>2031</v>
      </c>
      <c r="Q32" s="161">
        <v>872</v>
      </c>
      <c r="R32" s="161">
        <v>1050</v>
      </c>
      <c r="S32" s="161">
        <v>899.9549410830349</v>
      </c>
      <c r="T32" s="161">
        <v>14102.700000000003</v>
      </c>
      <c r="U32" s="161">
        <v>661.5</v>
      </c>
      <c r="V32" s="161">
        <v>861</v>
      </c>
      <c r="W32" s="161">
        <v>704.17398359848164</v>
      </c>
      <c r="X32" s="161">
        <v>19679.7</v>
      </c>
      <c r="Y32" s="134"/>
      <c r="Z32" s="177"/>
      <c r="AA32" s="177"/>
      <c r="AB32" s="134"/>
      <c r="AC32" s="143"/>
      <c r="AD32" s="143"/>
      <c r="AE32" s="245"/>
      <c r="AF32" s="143"/>
      <c r="AG32" s="143"/>
      <c r="AH32" s="143"/>
      <c r="AI32" s="245"/>
      <c r="AJ32" s="143"/>
      <c r="AK32" s="143"/>
      <c r="AL32" s="143"/>
      <c r="AM32" s="245"/>
      <c r="AN32" s="143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x14ac:dyDescent="0.15">
      <c r="B33" s="154"/>
      <c r="C33" s="134">
        <v>8</v>
      </c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83">
        <v>997.5</v>
      </c>
      <c r="R33" s="283">
        <v>997.5</v>
      </c>
      <c r="S33" s="284">
        <v>997.50000000000011</v>
      </c>
      <c r="T33" s="156">
        <v>221.4</v>
      </c>
      <c r="U33" s="156">
        <v>714</v>
      </c>
      <c r="V33" s="156">
        <v>819</v>
      </c>
      <c r="W33" s="156">
        <v>769.71907323127846</v>
      </c>
      <c r="X33" s="155">
        <v>591</v>
      </c>
      <c r="Y33" s="134"/>
      <c r="Z33" s="134"/>
      <c r="AA33" s="134"/>
      <c r="AB33" s="13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86"/>
      <c r="AP33" s="286"/>
      <c r="AQ33" s="286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x14ac:dyDescent="0.15">
      <c r="B34" s="154"/>
      <c r="C34" s="134">
        <v>9</v>
      </c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83">
        <v>892.5</v>
      </c>
      <c r="R34" s="283">
        <v>1050</v>
      </c>
      <c r="S34" s="283">
        <v>957.5</v>
      </c>
      <c r="T34" s="156">
        <v>1605.8</v>
      </c>
      <c r="U34" s="156">
        <v>703.5</v>
      </c>
      <c r="V34" s="156">
        <v>819</v>
      </c>
      <c r="W34" s="156">
        <v>760.36785297549602</v>
      </c>
      <c r="X34" s="155">
        <v>567.20000000000005</v>
      </c>
      <c r="Y34" s="134"/>
      <c r="Z34" s="134"/>
      <c r="AA34" s="134"/>
      <c r="AB34" s="13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86"/>
      <c r="AP34" s="286"/>
      <c r="AQ34" s="286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x14ac:dyDescent="0.15">
      <c r="B35" s="154"/>
      <c r="C35" s="134">
        <v>10</v>
      </c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156">
        <v>152.30000000000001</v>
      </c>
      <c r="U35" s="156">
        <v>714</v>
      </c>
      <c r="V35" s="156">
        <v>787.5</v>
      </c>
      <c r="W35" s="156">
        <v>747.72274881516591</v>
      </c>
      <c r="X35" s="155">
        <v>991.9</v>
      </c>
      <c r="Y35" s="134"/>
      <c r="Z35" s="134"/>
      <c r="AA35" s="134"/>
      <c r="AB35" s="13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86"/>
      <c r="AP35" s="286"/>
      <c r="AQ35" s="286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x14ac:dyDescent="0.15">
      <c r="B36" s="154"/>
      <c r="C36" s="134">
        <v>11</v>
      </c>
      <c r="D36" s="155"/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0">
        <v>0</v>
      </c>
      <c r="N36" s="220">
        <v>0</v>
      </c>
      <c r="O36" s="220">
        <v>0</v>
      </c>
      <c r="P36" s="220">
        <v>0</v>
      </c>
      <c r="Q36" s="244">
        <v>871.5</v>
      </c>
      <c r="R36" s="220">
        <v>871.5</v>
      </c>
      <c r="S36" s="220">
        <v>871.5</v>
      </c>
      <c r="T36" s="156">
        <v>193.5</v>
      </c>
      <c r="U36" s="156">
        <v>703.5</v>
      </c>
      <c r="V36" s="156">
        <v>787.5</v>
      </c>
      <c r="W36" s="156">
        <v>752.2721007604564</v>
      </c>
      <c r="X36" s="155">
        <v>486.7</v>
      </c>
      <c r="Y36" s="134"/>
      <c r="Z36" s="134"/>
      <c r="AA36" s="134"/>
      <c r="AB36" s="134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86"/>
      <c r="AP36" s="286"/>
      <c r="AQ36" s="286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x14ac:dyDescent="0.15">
      <c r="B37" s="154"/>
      <c r="C37" s="134">
        <v>12</v>
      </c>
      <c r="D37" s="155"/>
      <c r="E37" s="220">
        <v>0</v>
      </c>
      <c r="F37" s="220">
        <v>0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156">
        <v>196</v>
      </c>
      <c r="U37" s="156">
        <v>787.5</v>
      </c>
      <c r="V37" s="156">
        <v>819</v>
      </c>
      <c r="W37" s="156">
        <v>796.8440366972477</v>
      </c>
      <c r="X37" s="155">
        <v>413</v>
      </c>
      <c r="Y37" s="134"/>
      <c r="Z37" s="134"/>
      <c r="AA37" s="134"/>
      <c r="AB37" s="134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86"/>
      <c r="AP37" s="286"/>
      <c r="AQ37" s="286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x14ac:dyDescent="0.15">
      <c r="B38" s="154" t="s">
        <v>376</v>
      </c>
      <c r="C38" s="134">
        <v>1</v>
      </c>
      <c r="D38" s="155" t="s">
        <v>400</v>
      </c>
      <c r="E38" s="220">
        <v>0</v>
      </c>
      <c r="F38" s="244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871.5</v>
      </c>
      <c r="R38" s="220">
        <v>871.5</v>
      </c>
      <c r="S38" s="220">
        <v>871.5</v>
      </c>
      <c r="T38" s="156">
        <v>79.900000000000006</v>
      </c>
      <c r="U38" s="156">
        <v>724.5</v>
      </c>
      <c r="V38" s="156">
        <v>840</v>
      </c>
      <c r="W38" s="156">
        <v>805.50750000000005</v>
      </c>
      <c r="X38" s="155">
        <v>614.70000000000005</v>
      </c>
      <c r="Y38" s="134"/>
      <c r="Z38" s="134"/>
      <c r="AA38" s="134"/>
      <c r="AB38" s="134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2:52" x14ac:dyDescent="0.15">
      <c r="B39" s="154"/>
      <c r="C39" s="134">
        <v>2</v>
      </c>
      <c r="D39" s="155"/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882</v>
      </c>
      <c r="R39" s="220">
        <v>882</v>
      </c>
      <c r="S39" s="220">
        <v>882</v>
      </c>
      <c r="T39" s="156">
        <v>43.9</v>
      </c>
      <c r="U39" s="156">
        <v>714</v>
      </c>
      <c r="V39" s="156">
        <v>819</v>
      </c>
      <c r="W39" s="156">
        <v>772.25213492741238</v>
      </c>
      <c r="X39" s="155">
        <v>513.9</v>
      </c>
      <c r="Y39" s="134"/>
      <c r="Z39" s="134"/>
      <c r="AA39" s="134"/>
      <c r="AB39" s="134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2:52" x14ac:dyDescent="0.15">
      <c r="B40" s="154"/>
      <c r="C40" s="134">
        <v>3</v>
      </c>
      <c r="D40" s="155"/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840</v>
      </c>
      <c r="R40" s="220">
        <v>892.5</v>
      </c>
      <c r="S40" s="220">
        <v>864.20886075949375</v>
      </c>
      <c r="T40" s="156">
        <v>466.1</v>
      </c>
      <c r="U40" s="156">
        <v>766.5</v>
      </c>
      <c r="V40" s="156">
        <v>840</v>
      </c>
      <c r="W40" s="156">
        <v>811.77219667492034</v>
      </c>
      <c r="X40" s="155">
        <v>282.7</v>
      </c>
      <c r="Y40" s="134"/>
      <c r="Z40" s="134"/>
      <c r="AA40" s="134"/>
      <c r="AB40" s="134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134"/>
      <c r="AS40" s="134"/>
      <c r="AT40" s="134"/>
      <c r="AU40" s="134"/>
      <c r="AV40" s="134"/>
      <c r="AW40" s="134"/>
      <c r="AX40" s="134"/>
      <c r="AY40" s="134"/>
      <c r="AZ40" s="134"/>
    </row>
    <row r="41" spans="2:52" x14ac:dyDescent="0.15">
      <c r="B41" s="149"/>
      <c r="C41" s="150">
        <v>4</v>
      </c>
      <c r="D41" s="160"/>
      <c r="E41" s="247">
        <v>0</v>
      </c>
      <c r="F41" s="247">
        <v>0</v>
      </c>
      <c r="G41" s="247">
        <v>0</v>
      </c>
      <c r="H41" s="247">
        <v>0</v>
      </c>
      <c r="I41" s="247">
        <v>0</v>
      </c>
      <c r="J41" s="247">
        <v>0</v>
      </c>
      <c r="K41" s="247">
        <v>0</v>
      </c>
      <c r="L41" s="247">
        <v>0</v>
      </c>
      <c r="M41" s="247">
        <v>0</v>
      </c>
      <c r="N41" s="247">
        <v>0</v>
      </c>
      <c r="O41" s="247">
        <v>0</v>
      </c>
      <c r="P41" s="247">
        <v>0</v>
      </c>
      <c r="Q41" s="247">
        <v>0</v>
      </c>
      <c r="R41" s="247">
        <v>0</v>
      </c>
      <c r="S41" s="247">
        <v>0</v>
      </c>
      <c r="T41" s="164">
        <v>210.79999999999998</v>
      </c>
      <c r="U41" s="164">
        <v>819</v>
      </c>
      <c r="V41" s="164">
        <v>840</v>
      </c>
      <c r="W41" s="164">
        <v>835.11918951132293</v>
      </c>
      <c r="X41" s="160">
        <v>253.60000000000002</v>
      </c>
      <c r="Y41" s="134"/>
      <c r="Z41" s="134"/>
      <c r="AA41" s="134"/>
      <c r="AB41" s="134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134"/>
      <c r="AS41" s="134"/>
      <c r="AT41" s="134"/>
      <c r="AU41" s="134"/>
      <c r="AV41" s="134"/>
      <c r="AW41" s="134"/>
      <c r="AX41" s="134"/>
      <c r="AY41" s="134"/>
      <c r="AZ41" s="134"/>
    </row>
    <row r="42" spans="2:52" x14ac:dyDescent="0.15">
      <c r="B42" s="154" t="s">
        <v>408</v>
      </c>
      <c r="C42" s="134"/>
      <c r="E42" s="147"/>
      <c r="F42" s="242"/>
      <c r="G42" s="143"/>
      <c r="H42" s="242"/>
      <c r="I42" s="147"/>
      <c r="J42" s="242"/>
      <c r="K42" s="143"/>
      <c r="L42" s="242"/>
      <c r="M42" s="147"/>
      <c r="N42" s="242"/>
      <c r="O42" s="143"/>
      <c r="P42" s="173"/>
      <c r="Q42" s="647"/>
      <c r="R42" s="283"/>
      <c r="S42" s="286"/>
      <c r="T42" s="156"/>
      <c r="U42" s="154"/>
      <c r="V42" s="156"/>
      <c r="W42" s="134"/>
      <c r="X42" s="156"/>
      <c r="Y42" s="134"/>
      <c r="Z42" s="134"/>
      <c r="AA42" s="134"/>
      <c r="AB42" s="134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134"/>
      <c r="AS42" s="134"/>
      <c r="AT42" s="134"/>
      <c r="AU42" s="134"/>
      <c r="AV42" s="134"/>
      <c r="AW42" s="134"/>
      <c r="AX42" s="134"/>
      <c r="AY42" s="134"/>
      <c r="AZ42" s="134"/>
    </row>
    <row r="43" spans="2:52" x14ac:dyDescent="0.15">
      <c r="B43" s="320">
        <v>41365</v>
      </c>
      <c r="C43" s="299"/>
      <c r="D43" s="321">
        <v>41379</v>
      </c>
      <c r="E43" s="220">
        <v>0</v>
      </c>
      <c r="F43" s="220">
        <v>0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169.2</v>
      </c>
      <c r="U43" s="241">
        <v>819</v>
      </c>
      <c r="V43" s="241">
        <v>819</v>
      </c>
      <c r="W43" s="241">
        <v>819</v>
      </c>
      <c r="X43" s="173">
        <v>134.80000000000001</v>
      </c>
      <c r="Y43" s="134"/>
      <c r="Z43" s="134"/>
      <c r="AA43" s="134"/>
      <c r="AB43" s="134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</row>
    <row r="44" spans="2:52" x14ac:dyDescent="0.15">
      <c r="B44" s="320">
        <v>41380</v>
      </c>
      <c r="C44" s="299"/>
      <c r="D44" s="321">
        <v>41394</v>
      </c>
      <c r="E44" s="220">
        <v>0</v>
      </c>
      <c r="F44" s="220">
        <v>0</v>
      </c>
      <c r="G44" s="220">
        <v>0</v>
      </c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20">
        <v>41.6</v>
      </c>
      <c r="U44" s="213">
        <v>840</v>
      </c>
      <c r="V44" s="213">
        <v>840</v>
      </c>
      <c r="W44" s="213">
        <v>839.99999999999989</v>
      </c>
      <c r="X44" s="156">
        <v>118.8</v>
      </c>
      <c r="Y44" s="134"/>
      <c r="Z44" s="134"/>
      <c r="AA44" s="134"/>
      <c r="AB44" s="134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</row>
    <row r="45" spans="2:52" x14ac:dyDescent="0.15">
      <c r="B45" s="320"/>
      <c r="C45" s="299"/>
      <c r="D45" s="648"/>
      <c r="E45" s="244"/>
      <c r="F45" s="244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354"/>
      <c r="R45" s="354"/>
      <c r="S45" s="354"/>
      <c r="T45" s="156"/>
      <c r="U45" s="354"/>
      <c r="V45" s="354"/>
      <c r="W45" s="354"/>
      <c r="X45" s="156"/>
      <c r="Y45" s="134"/>
      <c r="Z45" s="134"/>
      <c r="AA45" s="134"/>
      <c r="AB45" s="134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2:52" ht="12" customHeight="1" x14ac:dyDescent="0.15">
      <c r="B46" s="149"/>
      <c r="C46" s="150"/>
      <c r="D46" s="337"/>
      <c r="E46" s="160"/>
      <c r="F46" s="160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0"/>
      <c r="R46" s="164"/>
      <c r="S46" s="160"/>
      <c r="T46" s="164"/>
      <c r="U46" s="164"/>
      <c r="V46" s="164"/>
      <c r="W46" s="164"/>
      <c r="X46" s="160"/>
      <c r="Z46" s="134"/>
      <c r="AA46" s="134"/>
      <c r="AB46" s="134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53"/>
      <c r="AO46" s="286"/>
      <c r="AP46" s="286"/>
      <c r="AQ46" s="286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2:52" ht="12.75" customHeight="1" x14ac:dyDescent="0.15">
      <c r="B47" s="135" t="s">
        <v>390</v>
      </c>
      <c r="C47" s="134" t="s">
        <v>413</v>
      </c>
      <c r="L47" s="137" t="s">
        <v>414</v>
      </c>
      <c r="M47" s="798" t="s">
        <v>415</v>
      </c>
      <c r="N47" s="798"/>
      <c r="O47" s="798"/>
      <c r="P47" s="798"/>
      <c r="Q47" s="798"/>
      <c r="R47" s="798"/>
      <c r="S47" s="798"/>
      <c r="T47" s="798"/>
      <c r="U47" s="798"/>
      <c r="V47" s="798"/>
      <c r="W47" s="798"/>
      <c r="X47" s="798"/>
      <c r="Z47" s="134"/>
      <c r="AA47" s="134"/>
      <c r="AB47" s="134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2:52" ht="12.75" customHeight="1" x14ac:dyDescent="0.15">
      <c r="B48" s="175" t="s">
        <v>416</v>
      </c>
      <c r="C48" s="135" t="s">
        <v>417</v>
      </c>
      <c r="M48" s="649" t="s">
        <v>418</v>
      </c>
      <c r="N48" s="649"/>
      <c r="O48" s="649"/>
      <c r="P48" s="649"/>
      <c r="Q48" s="649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2:52" x14ac:dyDescent="0.15">
      <c r="B49" s="175" t="s">
        <v>200</v>
      </c>
      <c r="C49" s="135" t="s">
        <v>392</v>
      </c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2:52" x14ac:dyDescent="0.15"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2:52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2:52" x14ac:dyDescent="0.15">
      <c r="Q52" s="592"/>
      <c r="R52" s="592"/>
      <c r="S52" s="592"/>
      <c r="T52" s="592"/>
      <c r="U52" s="592"/>
      <c r="V52" s="592"/>
      <c r="W52" s="592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2:52" x14ac:dyDescent="0.15"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2:52" x14ac:dyDescent="0.15"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2:52" x14ac:dyDescent="0.15"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2:52" x14ac:dyDescent="0.15"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  <row r="57" spans="2:52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</row>
    <row r="58" spans="2:52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</row>
    <row r="59" spans="2:52" x14ac:dyDescent="0.15"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</row>
    <row r="60" spans="2:52" x14ac:dyDescent="0.15"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</row>
    <row r="61" spans="2:52" x14ac:dyDescent="0.15">
      <c r="X61" s="24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</row>
    <row r="62" spans="2:52" x14ac:dyDescent="0.15"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</row>
    <row r="63" spans="2:52" x14ac:dyDescent="0.15">
      <c r="X63" s="134"/>
      <c r="Y63" s="134"/>
      <c r="Z63" s="134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25" style="135" customWidth="1"/>
    <col min="2" max="2" width="5.5" style="135" customWidth="1"/>
    <col min="3" max="3" width="2.875" style="135" customWidth="1"/>
    <col min="4" max="5" width="5.625" style="135" customWidth="1"/>
    <col min="6" max="7" width="5.875" style="135" customWidth="1"/>
    <col min="8" max="8" width="8" style="135" customWidth="1"/>
    <col min="9" max="9" width="5.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5" style="135" customWidth="1"/>
    <col min="22" max="23" width="5.875" style="135" customWidth="1"/>
    <col min="24" max="24" width="8.125" style="135" customWidth="1"/>
    <col min="25" max="25" width="7.5" style="135"/>
    <col min="26" max="30" width="10.625" style="135" customWidth="1"/>
    <col min="31" max="31" width="15.125" style="135" customWidth="1"/>
    <col min="32" max="32" width="7.625" style="135" bestFit="1" customWidth="1"/>
    <col min="33" max="33" width="7.75" style="135" bestFit="1" customWidth="1"/>
    <col min="34" max="41" width="7.625" style="135" bestFit="1" customWidth="1"/>
    <col min="42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419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x14ac:dyDescent="0.15">
      <c r="X4" s="137" t="s">
        <v>226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2.75" customHeight="1" x14ac:dyDescent="0.15">
      <c r="B6" s="139"/>
      <c r="C6" s="166" t="s">
        <v>88</v>
      </c>
      <c r="D6" s="237"/>
      <c r="E6" s="154" t="s">
        <v>193</v>
      </c>
      <c r="I6" s="154" t="s">
        <v>420</v>
      </c>
      <c r="M6" s="154" t="s">
        <v>421</v>
      </c>
      <c r="N6" s="292" t="s">
        <v>422</v>
      </c>
      <c r="O6" s="292"/>
      <c r="P6" s="292"/>
      <c r="Q6" s="139" t="s">
        <v>423</v>
      </c>
      <c r="R6" s="292"/>
      <c r="S6" s="292"/>
      <c r="T6" s="292"/>
      <c r="U6" s="139" t="s">
        <v>424</v>
      </c>
      <c r="V6" s="292"/>
      <c r="W6" s="292"/>
      <c r="X6" s="293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</row>
    <row r="7" spans="2:50" ht="12.75" customHeight="1" x14ac:dyDescent="0.15">
      <c r="B7" s="154"/>
      <c r="C7" s="149"/>
      <c r="D7" s="160"/>
      <c r="E7" s="154"/>
      <c r="F7" s="134"/>
      <c r="G7" s="134"/>
      <c r="H7" s="134"/>
      <c r="I7" s="333"/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4"/>
      <c r="U7" s="333"/>
      <c r="V7" s="334"/>
      <c r="W7" s="334"/>
      <c r="X7" s="336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</row>
    <row r="8" spans="2:50" x14ac:dyDescent="0.15">
      <c r="B8" s="561" t="s">
        <v>318</v>
      </c>
      <c r="C8" s="562"/>
      <c r="D8" s="563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562"/>
      <c r="AA8" s="562"/>
      <c r="AB8" s="562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</row>
    <row r="9" spans="2:50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</row>
    <row r="10" spans="2:50" ht="11.25" customHeight="1" x14ac:dyDescent="0.15">
      <c r="B10" s="154" t="s">
        <v>374</v>
      </c>
      <c r="C10" s="134">
        <v>22</v>
      </c>
      <c r="D10" s="155" t="s">
        <v>375</v>
      </c>
      <c r="E10" s="156">
        <v>651</v>
      </c>
      <c r="F10" s="156">
        <v>819</v>
      </c>
      <c r="G10" s="156">
        <v>719</v>
      </c>
      <c r="H10" s="156">
        <v>152396</v>
      </c>
      <c r="I10" s="156">
        <v>630</v>
      </c>
      <c r="J10" s="156">
        <v>840</v>
      </c>
      <c r="K10" s="156">
        <v>750</v>
      </c>
      <c r="L10" s="156">
        <v>205413</v>
      </c>
      <c r="M10" s="156">
        <v>714</v>
      </c>
      <c r="N10" s="156">
        <v>1090</v>
      </c>
      <c r="O10" s="156">
        <v>885</v>
      </c>
      <c r="P10" s="156">
        <v>99228</v>
      </c>
      <c r="Q10" s="156">
        <v>2153</v>
      </c>
      <c r="R10" s="156">
        <v>2730</v>
      </c>
      <c r="S10" s="156">
        <v>2414</v>
      </c>
      <c r="T10" s="156">
        <v>29764</v>
      </c>
      <c r="U10" s="156">
        <v>1869</v>
      </c>
      <c r="V10" s="156">
        <v>2310</v>
      </c>
      <c r="W10" s="156">
        <v>2018</v>
      </c>
      <c r="X10" s="155">
        <v>61593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ht="11.25" customHeight="1" x14ac:dyDescent="0.15">
      <c r="B11" s="154"/>
      <c r="C11" s="134">
        <v>23</v>
      </c>
      <c r="D11" s="155"/>
      <c r="E11" s="306">
        <v>577.5</v>
      </c>
      <c r="F11" s="306">
        <v>924</v>
      </c>
      <c r="G11" s="306">
        <v>764.41657526864662</v>
      </c>
      <c r="H11" s="306">
        <v>107537.59999999999</v>
      </c>
      <c r="I11" s="306">
        <v>682.5</v>
      </c>
      <c r="J11" s="306">
        <v>1029</v>
      </c>
      <c r="K11" s="306">
        <v>783.09069906096306</v>
      </c>
      <c r="L11" s="306">
        <v>179753.30000000002</v>
      </c>
      <c r="M11" s="306">
        <v>651</v>
      </c>
      <c r="N11" s="306">
        <v>1029</v>
      </c>
      <c r="O11" s="306">
        <v>845.37271455406858</v>
      </c>
      <c r="P11" s="306">
        <v>66112.500000000015</v>
      </c>
      <c r="Q11" s="335">
        <v>2079</v>
      </c>
      <c r="R11" s="306">
        <v>2782.5</v>
      </c>
      <c r="S11" s="306">
        <v>2298.9861189310927</v>
      </c>
      <c r="T11" s="306">
        <v>7111.0000000000009</v>
      </c>
      <c r="U11" s="306">
        <v>1598.1000000000001</v>
      </c>
      <c r="V11" s="306">
        <v>2394</v>
      </c>
      <c r="W11" s="306">
        <v>2030.3413116364129</v>
      </c>
      <c r="X11" s="335">
        <v>15292.400000000001</v>
      </c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1.25" customHeight="1" x14ac:dyDescent="0.15">
      <c r="B12" s="149"/>
      <c r="C12" s="150">
        <v>24</v>
      </c>
      <c r="D12" s="160"/>
      <c r="E12" s="161">
        <v>653</v>
      </c>
      <c r="F12" s="161">
        <v>756</v>
      </c>
      <c r="G12" s="161">
        <v>668.39428321557602</v>
      </c>
      <c r="H12" s="161">
        <v>39427.999999999993</v>
      </c>
      <c r="I12" s="161">
        <v>661.5</v>
      </c>
      <c r="J12" s="161">
        <v>798</v>
      </c>
      <c r="K12" s="161">
        <v>682.41789338287833</v>
      </c>
      <c r="L12" s="161">
        <v>94767.1</v>
      </c>
      <c r="M12" s="161">
        <v>683</v>
      </c>
      <c r="N12" s="161">
        <v>910.35</v>
      </c>
      <c r="O12" s="161">
        <v>824.0703487139092</v>
      </c>
      <c r="P12" s="161">
        <v>9524.7999999999993</v>
      </c>
      <c r="Q12" s="161">
        <v>1995</v>
      </c>
      <c r="R12" s="161">
        <v>2730</v>
      </c>
      <c r="S12" s="161">
        <v>2381.0487114285206</v>
      </c>
      <c r="T12" s="161">
        <v>7686.2000000000007</v>
      </c>
      <c r="U12" s="161">
        <v>1911</v>
      </c>
      <c r="V12" s="161">
        <v>2520</v>
      </c>
      <c r="W12" s="161">
        <v>2130.0313676286073</v>
      </c>
      <c r="X12" s="162">
        <v>10710.2</v>
      </c>
      <c r="Z12" s="134"/>
      <c r="AA12" s="134"/>
      <c r="AB12" s="134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134"/>
      <c r="AX12" s="134"/>
    </row>
    <row r="13" spans="2:50" ht="11.25" customHeight="1" x14ac:dyDescent="0.15">
      <c r="B13" s="154"/>
      <c r="C13" s="134">
        <v>8</v>
      </c>
      <c r="D13" s="155"/>
      <c r="E13" s="241">
        <v>0</v>
      </c>
      <c r="F13" s="241">
        <v>0</v>
      </c>
      <c r="G13" s="241">
        <v>0</v>
      </c>
      <c r="H13" s="156">
        <v>664.9</v>
      </c>
      <c r="I13" s="156">
        <v>714</v>
      </c>
      <c r="J13" s="156">
        <v>798</v>
      </c>
      <c r="K13" s="156">
        <v>734.59024390243906</v>
      </c>
      <c r="L13" s="156">
        <v>2363.6</v>
      </c>
      <c r="M13" s="241">
        <v>910.35</v>
      </c>
      <c r="N13" s="241">
        <v>910.35</v>
      </c>
      <c r="O13" s="241">
        <v>910.35766423357677</v>
      </c>
      <c r="P13" s="241">
        <v>1471</v>
      </c>
      <c r="Q13" s="173">
        <v>2415</v>
      </c>
      <c r="R13" s="173">
        <v>2730</v>
      </c>
      <c r="S13" s="173">
        <v>2574.1110108303246</v>
      </c>
      <c r="T13" s="156">
        <v>711.40000000000009</v>
      </c>
      <c r="U13" s="156">
        <v>2310</v>
      </c>
      <c r="V13" s="156">
        <v>2310</v>
      </c>
      <c r="W13" s="156">
        <v>2310</v>
      </c>
      <c r="X13" s="155">
        <v>948.40000000000009</v>
      </c>
      <c r="Z13" s="134"/>
      <c r="AA13" s="134"/>
      <c r="AB13" s="134"/>
      <c r="AC13" s="253"/>
      <c r="AD13" s="253"/>
      <c r="AE13" s="253"/>
      <c r="AF13" s="134"/>
      <c r="AG13" s="134"/>
      <c r="AH13" s="134"/>
      <c r="AI13" s="134"/>
      <c r="AJ13" s="134"/>
      <c r="AK13" s="253"/>
      <c r="AL13" s="253"/>
      <c r="AM13" s="253"/>
      <c r="AN13" s="253"/>
      <c r="AO13" s="138"/>
      <c r="AP13" s="138"/>
      <c r="AQ13" s="138"/>
      <c r="AR13" s="134"/>
      <c r="AS13" s="134"/>
      <c r="AT13" s="134"/>
      <c r="AU13" s="134"/>
      <c r="AV13" s="134"/>
      <c r="AW13" s="134"/>
      <c r="AX13" s="134"/>
    </row>
    <row r="14" spans="2:50" ht="11.25" customHeight="1" x14ac:dyDescent="0.15">
      <c r="B14" s="154"/>
      <c r="C14" s="134">
        <v>9</v>
      </c>
      <c r="D14" s="155"/>
      <c r="E14" s="241">
        <v>714</v>
      </c>
      <c r="F14" s="241">
        <v>756</v>
      </c>
      <c r="G14" s="241">
        <v>754.02995391705065</v>
      </c>
      <c r="H14" s="156">
        <v>4183.2</v>
      </c>
      <c r="I14" s="156">
        <v>682.5</v>
      </c>
      <c r="J14" s="156">
        <v>798</v>
      </c>
      <c r="K14" s="156">
        <v>740.47199132634626</v>
      </c>
      <c r="L14" s="156">
        <v>3040.1000000000004</v>
      </c>
      <c r="M14" s="241">
        <v>682.5</v>
      </c>
      <c r="N14" s="241">
        <v>910.35</v>
      </c>
      <c r="O14" s="241">
        <v>855.07411545623836</v>
      </c>
      <c r="P14" s="241">
        <v>1675</v>
      </c>
      <c r="Q14" s="173">
        <v>2467.5</v>
      </c>
      <c r="R14" s="173">
        <v>2730</v>
      </c>
      <c r="S14" s="173">
        <v>2531.180652217141</v>
      </c>
      <c r="T14" s="156">
        <v>559.29999999999995</v>
      </c>
      <c r="U14" s="156">
        <v>2205</v>
      </c>
      <c r="V14" s="156">
        <v>2415</v>
      </c>
      <c r="W14" s="156">
        <v>2242.2770357604486</v>
      </c>
      <c r="X14" s="155">
        <v>1176.3</v>
      </c>
      <c r="Z14" s="134"/>
      <c r="AA14" s="134"/>
      <c r="AB14" s="134"/>
      <c r="AC14" s="253"/>
      <c r="AD14" s="253"/>
      <c r="AE14" s="253"/>
      <c r="AF14" s="134"/>
      <c r="AG14" s="134"/>
      <c r="AH14" s="134"/>
      <c r="AI14" s="134"/>
      <c r="AJ14" s="134"/>
      <c r="AK14" s="253"/>
      <c r="AL14" s="253"/>
      <c r="AM14" s="253"/>
      <c r="AN14" s="253"/>
      <c r="AO14" s="138"/>
      <c r="AP14" s="138"/>
      <c r="AQ14" s="138"/>
      <c r="AR14" s="134"/>
      <c r="AS14" s="134"/>
      <c r="AT14" s="134"/>
      <c r="AU14" s="134"/>
      <c r="AV14" s="134"/>
      <c r="AW14" s="134"/>
      <c r="AX14" s="134"/>
    </row>
    <row r="15" spans="2:50" ht="11.25" customHeight="1" x14ac:dyDescent="0.15">
      <c r="B15" s="154"/>
      <c r="C15" s="134">
        <v>10</v>
      </c>
      <c r="D15" s="155"/>
      <c r="E15" s="241">
        <v>756</v>
      </c>
      <c r="F15" s="241">
        <v>756</v>
      </c>
      <c r="G15" s="241">
        <v>756</v>
      </c>
      <c r="H15" s="156">
        <v>2688.9</v>
      </c>
      <c r="I15" s="156">
        <v>697.83</v>
      </c>
      <c r="J15" s="156">
        <v>798</v>
      </c>
      <c r="K15" s="156">
        <v>734.65470852017938</v>
      </c>
      <c r="L15" s="156">
        <v>3966.7</v>
      </c>
      <c r="M15" s="241">
        <v>787.5</v>
      </c>
      <c r="N15" s="241">
        <v>787.5</v>
      </c>
      <c r="O15" s="241">
        <v>787.5</v>
      </c>
      <c r="P15" s="241">
        <v>188.5</v>
      </c>
      <c r="Q15" s="173">
        <v>2047.5</v>
      </c>
      <c r="R15" s="173">
        <v>2730</v>
      </c>
      <c r="S15" s="173">
        <v>2501.4919964708847</v>
      </c>
      <c r="T15" s="156">
        <v>921</v>
      </c>
      <c r="U15" s="156">
        <v>2047.5</v>
      </c>
      <c r="V15" s="156">
        <v>2415</v>
      </c>
      <c r="W15" s="156">
        <v>2186.9305130168459</v>
      </c>
      <c r="X15" s="155">
        <v>908.5</v>
      </c>
      <c r="Z15" s="134"/>
      <c r="AA15" s="134"/>
      <c r="AB15" s="134"/>
      <c r="AC15" s="253"/>
      <c r="AD15" s="253"/>
      <c r="AE15" s="253"/>
      <c r="AF15" s="134"/>
      <c r="AG15" s="134"/>
      <c r="AH15" s="134"/>
      <c r="AI15" s="134"/>
      <c r="AJ15" s="134"/>
      <c r="AK15" s="253"/>
      <c r="AL15" s="253"/>
      <c r="AM15" s="253"/>
      <c r="AN15" s="253"/>
      <c r="AO15" s="138"/>
      <c r="AP15" s="138"/>
      <c r="AQ15" s="138"/>
      <c r="AR15" s="134"/>
      <c r="AS15" s="134"/>
      <c r="AT15" s="134"/>
      <c r="AU15" s="134"/>
      <c r="AV15" s="134"/>
      <c r="AW15" s="134"/>
      <c r="AX15" s="134"/>
    </row>
    <row r="16" spans="2:50" ht="11.25" customHeight="1" x14ac:dyDescent="0.15">
      <c r="B16" s="154"/>
      <c r="C16" s="134">
        <v>11</v>
      </c>
      <c r="D16" s="155"/>
      <c r="E16" s="241">
        <v>653.1</v>
      </c>
      <c r="F16" s="241">
        <v>756</v>
      </c>
      <c r="G16" s="241">
        <v>658.91616405307616</v>
      </c>
      <c r="H16" s="156">
        <v>4461.1000000000004</v>
      </c>
      <c r="I16" s="156">
        <v>661.5</v>
      </c>
      <c r="J16" s="156">
        <v>777</v>
      </c>
      <c r="K16" s="156">
        <v>705.77710843373495</v>
      </c>
      <c r="L16" s="156">
        <v>25255.200000000001</v>
      </c>
      <c r="M16" s="241">
        <v>735</v>
      </c>
      <c r="N16" s="241">
        <v>756</v>
      </c>
      <c r="O16" s="241">
        <v>745.01960784313735</v>
      </c>
      <c r="P16" s="241">
        <v>399.09999999999997</v>
      </c>
      <c r="Q16" s="173">
        <v>2047.5</v>
      </c>
      <c r="R16" s="173">
        <v>2730</v>
      </c>
      <c r="S16" s="173">
        <v>2494.9632490345093</v>
      </c>
      <c r="T16" s="156">
        <v>895.09999999999991</v>
      </c>
      <c r="U16" s="156">
        <v>2100</v>
      </c>
      <c r="V16" s="156">
        <v>2415</v>
      </c>
      <c r="W16" s="156">
        <v>2268.6200209643607</v>
      </c>
      <c r="X16" s="155">
        <v>1163.6999999999998</v>
      </c>
      <c r="Z16" s="134"/>
      <c r="AA16" s="134"/>
      <c r="AB16" s="134"/>
      <c r="AC16" s="253"/>
      <c r="AD16" s="253"/>
      <c r="AE16" s="253"/>
      <c r="AF16" s="134"/>
      <c r="AG16" s="134"/>
      <c r="AH16" s="134"/>
      <c r="AI16" s="134"/>
      <c r="AJ16" s="134"/>
      <c r="AK16" s="253"/>
      <c r="AL16" s="253"/>
      <c r="AM16" s="253"/>
      <c r="AN16" s="253"/>
      <c r="AO16" s="138"/>
      <c r="AP16" s="138"/>
      <c r="AQ16" s="138"/>
      <c r="AR16" s="134"/>
      <c r="AS16" s="134"/>
      <c r="AT16" s="134"/>
      <c r="AU16" s="134"/>
      <c r="AV16" s="134"/>
      <c r="AW16" s="134"/>
      <c r="AX16" s="134"/>
    </row>
    <row r="17" spans="2:50" ht="11.25" customHeight="1" x14ac:dyDescent="0.15">
      <c r="B17" s="154"/>
      <c r="C17" s="134">
        <v>12</v>
      </c>
      <c r="D17" s="155"/>
      <c r="E17" s="241">
        <v>0</v>
      </c>
      <c r="F17" s="241">
        <v>0</v>
      </c>
      <c r="G17" s="241">
        <v>0</v>
      </c>
      <c r="H17" s="156">
        <v>3659</v>
      </c>
      <c r="I17" s="156">
        <v>661.5</v>
      </c>
      <c r="J17" s="156">
        <v>777</v>
      </c>
      <c r="K17" s="156">
        <v>690.9615905245347</v>
      </c>
      <c r="L17" s="156">
        <v>21727</v>
      </c>
      <c r="M17" s="241">
        <v>0</v>
      </c>
      <c r="N17" s="241">
        <v>0</v>
      </c>
      <c r="O17" s="241">
        <v>0</v>
      </c>
      <c r="P17" s="241">
        <v>961.6</v>
      </c>
      <c r="Q17" s="173">
        <v>2257.5</v>
      </c>
      <c r="R17" s="173">
        <v>2730</v>
      </c>
      <c r="S17" s="173">
        <v>2494.8181490817433</v>
      </c>
      <c r="T17" s="156">
        <v>904</v>
      </c>
      <c r="U17" s="156">
        <v>2205</v>
      </c>
      <c r="V17" s="156">
        <v>2415</v>
      </c>
      <c r="W17" s="156">
        <v>2321.3653136531366</v>
      </c>
      <c r="X17" s="155">
        <v>1080</v>
      </c>
      <c r="Z17" s="134"/>
      <c r="AA17" s="134"/>
      <c r="AB17" s="134"/>
      <c r="AC17" s="253"/>
      <c r="AD17" s="253"/>
      <c r="AE17" s="253"/>
      <c r="AF17" s="134"/>
      <c r="AG17" s="134"/>
      <c r="AH17" s="134"/>
      <c r="AI17" s="134"/>
      <c r="AJ17" s="134"/>
      <c r="AK17" s="253"/>
      <c r="AL17" s="253"/>
      <c r="AM17" s="253"/>
      <c r="AN17" s="253"/>
      <c r="AO17" s="138"/>
      <c r="AP17" s="138"/>
      <c r="AQ17" s="138"/>
      <c r="AR17" s="134"/>
      <c r="AS17" s="134"/>
      <c r="AT17" s="134"/>
      <c r="AU17" s="134"/>
      <c r="AV17" s="134"/>
      <c r="AW17" s="134"/>
      <c r="AX17" s="134"/>
    </row>
    <row r="18" spans="2:50" ht="11.25" customHeight="1" x14ac:dyDescent="0.15">
      <c r="B18" s="154" t="s">
        <v>376</v>
      </c>
      <c r="C18" s="134">
        <v>1</v>
      </c>
      <c r="D18" s="155" t="s">
        <v>400</v>
      </c>
      <c r="E18" s="241">
        <v>729.75</v>
      </c>
      <c r="F18" s="241">
        <v>729.75</v>
      </c>
      <c r="G18" s="241">
        <v>729.74593338497289</v>
      </c>
      <c r="H18" s="156">
        <v>3118.3</v>
      </c>
      <c r="I18" s="156">
        <v>661.5</v>
      </c>
      <c r="J18" s="156">
        <v>777</v>
      </c>
      <c r="K18" s="156">
        <v>686.97369890551681</v>
      </c>
      <c r="L18" s="156">
        <v>3673.9</v>
      </c>
      <c r="M18" s="241">
        <v>0</v>
      </c>
      <c r="N18" s="241">
        <v>0</v>
      </c>
      <c r="O18" s="241">
        <v>0</v>
      </c>
      <c r="P18" s="241">
        <v>85.5</v>
      </c>
      <c r="Q18" s="173">
        <v>2310</v>
      </c>
      <c r="R18" s="173">
        <v>2730</v>
      </c>
      <c r="S18" s="173">
        <v>2501.8542009884677</v>
      </c>
      <c r="T18" s="156">
        <v>450.09999999999997</v>
      </c>
      <c r="U18" s="156">
        <v>2184</v>
      </c>
      <c r="V18" s="156">
        <v>2415</v>
      </c>
      <c r="W18" s="156">
        <v>2338.7068245125347</v>
      </c>
      <c r="X18" s="155">
        <v>228.1</v>
      </c>
      <c r="Z18" s="134"/>
      <c r="AA18" s="134"/>
      <c r="AB18" s="134"/>
      <c r="AC18" s="253"/>
      <c r="AD18" s="253"/>
      <c r="AE18" s="253"/>
      <c r="AF18" s="134"/>
      <c r="AG18" s="134"/>
      <c r="AH18" s="134"/>
      <c r="AI18" s="134"/>
      <c r="AJ18" s="134"/>
      <c r="AK18" s="253"/>
      <c r="AL18" s="253"/>
      <c r="AM18" s="253"/>
      <c r="AN18" s="253"/>
      <c r="AO18" s="138"/>
      <c r="AP18" s="138"/>
      <c r="AQ18" s="138"/>
      <c r="AR18" s="134"/>
      <c r="AS18" s="134"/>
      <c r="AT18" s="134"/>
      <c r="AU18" s="134"/>
      <c r="AV18" s="134"/>
      <c r="AW18" s="134"/>
      <c r="AX18" s="134"/>
    </row>
    <row r="19" spans="2:50" ht="11.25" customHeight="1" x14ac:dyDescent="0.15">
      <c r="B19" s="154"/>
      <c r="C19" s="134">
        <v>2</v>
      </c>
      <c r="D19" s="155"/>
      <c r="E19" s="241">
        <v>729.75</v>
      </c>
      <c r="F19" s="241">
        <v>756</v>
      </c>
      <c r="G19" s="241">
        <v>743.56896551724139</v>
      </c>
      <c r="H19" s="156">
        <v>1343.6</v>
      </c>
      <c r="I19" s="156">
        <v>693</v>
      </c>
      <c r="J19" s="156">
        <v>777</v>
      </c>
      <c r="K19" s="156">
        <v>721.6113013698631</v>
      </c>
      <c r="L19" s="156">
        <v>4642.5</v>
      </c>
      <c r="M19" s="241">
        <v>735</v>
      </c>
      <c r="N19" s="241">
        <v>735</v>
      </c>
      <c r="O19" s="241">
        <v>735</v>
      </c>
      <c r="P19" s="241">
        <v>1024.3</v>
      </c>
      <c r="Q19" s="173">
        <v>2467.5</v>
      </c>
      <c r="R19" s="173">
        <v>2467.5</v>
      </c>
      <c r="S19" s="173">
        <v>2467.4999999999995</v>
      </c>
      <c r="T19" s="156">
        <v>446.4</v>
      </c>
      <c r="U19" s="156">
        <v>2056.8450000000003</v>
      </c>
      <c r="V19" s="156">
        <v>2415</v>
      </c>
      <c r="W19" s="156">
        <v>2270.6029588164733</v>
      </c>
      <c r="X19" s="155">
        <v>792.5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253"/>
      <c r="AL19" s="253"/>
      <c r="AM19" s="253"/>
      <c r="AN19" s="134"/>
      <c r="AO19" s="138"/>
      <c r="AP19" s="138"/>
      <c r="AQ19" s="138"/>
      <c r="AR19" s="134"/>
      <c r="AS19" s="134"/>
      <c r="AT19" s="134"/>
      <c r="AU19" s="134"/>
      <c r="AV19" s="134"/>
      <c r="AW19" s="134"/>
      <c r="AX19" s="134"/>
    </row>
    <row r="20" spans="2:50" ht="11.25" customHeight="1" x14ac:dyDescent="0.15">
      <c r="B20" s="154"/>
      <c r="C20" s="134">
        <v>3</v>
      </c>
      <c r="D20" s="155"/>
      <c r="E20" s="241">
        <v>819</v>
      </c>
      <c r="F20" s="241">
        <v>819</v>
      </c>
      <c r="G20" s="241">
        <v>819</v>
      </c>
      <c r="H20" s="156">
        <v>2389.8999999999996</v>
      </c>
      <c r="I20" s="156">
        <v>682.5</v>
      </c>
      <c r="J20" s="156">
        <v>840</v>
      </c>
      <c r="K20" s="156">
        <v>810.19422310756977</v>
      </c>
      <c r="L20" s="156">
        <v>3418.8</v>
      </c>
      <c r="M20" s="241">
        <v>693</v>
      </c>
      <c r="N20" s="241">
        <v>735</v>
      </c>
      <c r="O20" s="241">
        <v>714.25490196078431</v>
      </c>
      <c r="P20" s="241">
        <v>129.1</v>
      </c>
      <c r="Q20" s="173">
        <v>2310</v>
      </c>
      <c r="R20" s="173">
        <v>2835</v>
      </c>
      <c r="S20" s="173">
        <v>2523.7336464273731</v>
      </c>
      <c r="T20" s="156">
        <v>321.39999999999998</v>
      </c>
      <c r="U20" s="156">
        <v>2310</v>
      </c>
      <c r="V20" s="156">
        <v>2467.5</v>
      </c>
      <c r="W20" s="156">
        <v>2369.732844421163</v>
      </c>
      <c r="X20" s="155">
        <v>234.60000000000002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253"/>
      <c r="AL20" s="253"/>
      <c r="AM20" s="253"/>
      <c r="AN20" s="134"/>
      <c r="AO20" s="138"/>
      <c r="AP20" s="138"/>
      <c r="AQ20" s="138"/>
      <c r="AR20" s="134"/>
      <c r="AS20" s="134"/>
      <c r="AT20" s="134"/>
      <c r="AU20" s="134"/>
      <c r="AV20" s="134"/>
      <c r="AW20" s="134"/>
      <c r="AX20" s="134"/>
    </row>
    <row r="21" spans="2:50" ht="11.25" customHeight="1" x14ac:dyDescent="0.15">
      <c r="B21" s="149"/>
      <c r="C21" s="150">
        <v>4</v>
      </c>
      <c r="D21" s="160"/>
      <c r="E21" s="257">
        <v>819</v>
      </c>
      <c r="F21" s="257">
        <v>819</v>
      </c>
      <c r="G21" s="257">
        <v>819</v>
      </c>
      <c r="H21" s="164">
        <v>1435.6</v>
      </c>
      <c r="I21" s="164">
        <v>840</v>
      </c>
      <c r="J21" s="164">
        <v>871.5</v>
      </c>
      <c r="K21" s="164">
        <v>846.35214446952602</v>
      </c>
      <c r="L21" s="164">
        <v>4715.8</v>
      </c>
      <c r="M21" s="257">
        <v>0</v>
      </c>
      <c r="N21" s="257">
        <v>0</v>
      </c>
      <c r="O21" s="257">
        <v>0</v>
      </c>
      <c r="P21" s="257">
        <v>142.4</v>
      </c>
      <c r="Q21" s="174">
        <v>2415</v>
      </c>
      <c r="R21" s="174">
        <v>2625</v>
      </c>
      <c r="S21" s="174">
        <v>2506.0916352340796</v>
      </c>
      <c r="T21" s="164">
        <v>677.7</v>
      </c>
      <c r="U21" s="164">
        <v>2362.5</v>
      </c>
      <c r="V21" s="164">
        <v>2362.5</v>
      </c>
      <c r="W21" s="164">
        <v>2362.5</v>
      </c>
      <c r="X21" s="160">
        <v>380.2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253"/>
      <c r="AL21" s="253"/>
      <c r="AM21" s="253"/>
      <c r="AN21" s="134"/>
      <c r="AO21" s="138"/>
      <c r="AP21" s="138"/>
      <c r="AQ21" s="138"/>
      <c r="AR21" s="134"/>
      <c r="AS21" s="134"/>
      <c r="AT21" s="134"/>
      <c r="AU21" s="134"/>
      <c r="AV21" s="134"/>
      <c r="AW21" s="134"/>
      <c r="AX21" s="134"/>
    </row>
    <row r="22" spans="2:50" ht="11.25" customHeight="1" x14ac:dyDescent="0.15">
      <c r="B22" s="154" t="s">
        <v>425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4"/>
      <c r="S22" s="156"/>
      <c r="T22" s="156"/>
      <c r="U22" s="154"/>
      <c r="V22" s="156"/>
      <c r="W22" s="134"/>
      <c r="X22" s="156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253"/>
      <c r="AL22" s="253"/>
      <c r="AM22" s="253"/>
      <c r="AN22" s="134"/>
      <c r="AO22" s="138"/>
      <c r="AP22" s="138"/>
      <c r="AQ22" s="138"/>
      <c r="AR22" s="134"/>
      <c r="AS22" s="134"/>
      <c r="AT22" s="134"/>
      <c r="AU22" s="134"/>
      <c r="AV22" s="134"/>
      <c r="AW22" s="134"/>
      <c r="AX22" s="134"/>
    </row>
    <row r="23" spans="2:50" ht="11.25" customHeight="1" x14ac:dyDescent="0.15">
      <c r="B23" s="154"/>
      <c r="C23" s="134"/>
      <c r="E23" s="157"/>
      <c r="F23" s="173"/>
      <c r="G23" s="138"/>
      <c r="H23" s="156"/>
      <c r="I23" s="157"/>
      <c r="J23" s="173"/>
      <c r="K23" s="138"/>
      <c r="L23" s="156"/>
      <c r="M23" s="157"/>
      <c r="N23" s="173"/>
      <c r="O23" s="138"/>
      <c r="P23" s="156"/>
      <c r="Q23" s="157"/>
      <c r="R23" s="157"/>
      <c r="S23" s="173"/>
      <c r="T23" s="156"/>
      <c r="U23" s="154"/>
      <c r="V23" s="156"/>
      <c r="W23" s="134"/>
      <c r="X23" s="156"/>
      <c r="Z23" s="134"/>
      <c r="AA23" s="134"/>
      <c r="AB23" s="134"/>
      <c r="AC23" s="245"/>
      <c r="AD23" s="245"/>
      <c r="AE23" s="245"/>
      <c r="AF23" s="134"/>
      <c r="AG23" s="134"/>
      <c r="AH23" s="134"/>
      <c r="AI23" s="134"/>
      <c r="AJ23" s="134"/>
      <c r="AK23" s="245"/>
      <c r="AL23" s="245"/>
      <c r="AM23" s="245"/>
      <c r="AN23" s="134"/>
      <c r="AO23" s="138"/>
      <c r="AP23" s="138"/>
      <c r="AQ23" s="138"/>
      <c r="AR23" s="134"/>
      <c r="AS23" s="134"/>
      <c r="AT23" s="134"/>
      <c r="AU23" s="134"/>
      <c r="AV23" s="134"/>
      <c r="AW23" s="134"/>
      <c r="AX23" s="134"/>
    </row>
    <row r="24" spans="2:50" ht="11.25" customHeight="1" x14ac:dyDescent="0.15">
      <c r="B24" s="320">
        <v>41365</v>
      </c>
      <c r="C24" s="299"/>
      <c r="D24" s="321">
        <v>41379</v>
      </c>
      <c r="E24" s="241">
        <v>819</v>
      </c>
      <c r="F24" s="241">
        <v>819</v>
      </c>
      <c r="G24" s="241">
        <v>819</v>
      </c>
      <c r="H24" s="173">
        <v>235.8</v>
      </c>
      <c r="I24" s="241">
        <v>840</v>
      </c>
      <c r="J24" s="241">
        <v>840</v>
      </c>
      <c r="K24" s="241">
        <v>839.99999999999989</v>
      </c>
      <c r="L24" s="173">
        <v>1894.5</v>
      </c>
      <c r="M24" s="241">
        <v>0</v>
      </c>
      <c r="N24" s="241">
        <v>0</v>
      </c>
      <c r="O24" s="241">
        <v>0</v>
      </c>
      <c r="P24" s="241">
        <v>47.9</v>
      </c>
      <c r="Q24" s="241">
        <v>2467.5</v>
      </c>
      <c r="R24" s="241">
        <v>2467.5</v>
      </c>
      <c r="S24" s="241">
        <v>2467.5000000000005</v>
      </c>
      <c r="T24" s="241">
        <v>288.10000000000002</v>
      </c>
      <c r="U24" s="241">
        <v>2362.5</v>
      </c>
      <c r="V24" s="241">
        <v>2362.5</v>
      </c>
      <c r="W24" s="241">
        <v>2362.5</v>
      </c>
      <c r="X24" s="241">
        <v>305</v>
      </c>
      <c r="Z24" s="134"/>
      <c r="AA24" s="134"/>
      <c r="AB24" s="134"/>
      <c r="AC24" s="253"/>
      <c r="AD24" s="253"/>
      <c r="AE24" s="253"/>
      <c r="AF24" s="134"/>
      <c r="AG24" s="134"/>
      <c r="AH24" s="134"/>
      <c r="AI24" s="134"/>
      <c r="AJ24" s="134"/>
      <c r="AK24" s="245"/>
      <c r="AL24" s="245"/>
      <c r="AM24" s="245"/>
      <c r="AN24" s="134"/>
      <c r="AO24" s="138"/>
      <c r="AP24" s="138"/>
      <c r="AQ24" s="138"/>
      <c r="AR24" s="134"/>
      <c r="AS24" s="134"/>
      <c r="AT24" s="134"/>
      <c r="AU24" s="134"/>
      <c r="AV24" s="134"/>
      <c r="AW24" s="134"/>
      <c r="AX24" s="134"/>
    </row>
    <row r="25" spans="2:50" ht="11.25" customHeight="1" x14ac:dyDescent="0.15">
      <c r="B25" s="320">
        <v>41380</v>
      </c>
      <c r="C25" s="299"/>
      <c r="D25" s="299">
        <v>41394</v>
      </c>
      <c r="E25" s="241">
        <v>819</v>
      </c>
      <c r="F25" s="241">
        <v>819</v>
      </c>
      <c r="G25" s="241">
        <v>819</v>
      </c>
      <c r="H25" s="479">
        <v>1199.8</v>
      </c>
      <c r="I25" s="650">
        <v>871.5</v>
      </c>
      <c r="J25" s="479">
        <v>871.5</v>
      </c>
      <c r="K25" s="483">
        <v>871.5</v>
      </c>
      <c r="L25" s="479">
        <v>2821.3</v>
      </c>
      <c r="M25" s="241">
        <v>0</v>
      </c>
      <c r="N25" s="241">
        <v>0</v>
      </c>
      <c r="O25" s="241">
        <v>0</v>
      </c>
      <c r="P25" s="241">
        <v>94.5</v>
      </c>
      <c r="Q25" s="650">
        <v>2415</v>
      </c>
      <c r="R25" s="650">
        <v>2625</v>
      </c>
      <c r="S25" s="479">
        <v>2518.2832116788318</v>
      </c>
      <c r="T25" s="479">
        <v>389.6</v>
      </c>
      <c r="U25" s="241">
        <v>0</v>
      </c>
      <c r="V25" s="241">
        <v>0</v>
      </c>
      <c r="W25" s="241">
        <v>0</v>
      </c>
      <c r="X25" s="479">
        <v>75.2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ht="11.25" customHeight="1" x14ac:dyDescent="0.15">
      <c r="B26" s="646"/>
      <c r="C26" s="304"/>
      <c r="D26" s="304"/>
      <c r="E26" s="252"/>
      <c r="F26" s="252"/>
      <c r="G26" s="252"/>
      <c r="H26" s="651"/>
      <c r="I26" s="252"/>
      <c r="J26" s="252"/>
      <c r="K26" s="252"/>
      <c r="L26" s="252"/>
      <c r="M26" s="257"/>
      <c r="N26" s="257"/>
      <c r="O26" s="257"/>
      <c r="P26" s="252"/>
      <c r="Q26" s="252"/>
      <c r="R26" s="252"/>
      <c r="S26" s="252"/>
      <c r="T26" s="252"/>
      <c r="U26" s="252"/>
      <c r="V26" s="252"/>
      <c r="W26" s="252"/>
      <c r="X26" s="252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1.25" customHeight="1" x14ac:dyDescent="0.15">
      <c r="B27" s="154"/>
      <c r="C27" s="147" t="s">
        <v>88</v>
      </c>
      <c r="D27" s="243"/>
      <c r="E27" s="154" t="s">
        <v>426</v>
      </c>
      <c r="I27" s="154" t="s">
        <v>208</v>
      </c>
      <c r="M27" s="154" t="s">
        <v>209</v>
      </c>
      <c r="N27" s="134"/>
      <c r="O27" s="134"/>
      <c r="P27" s="155"/>
      <c r="Q27" s="154" t="s">
        <v>427</v>
      </c>
      <c r="R27" s="134"/>
      <c r="S27" s="134"/>
      <c r="T27" s="155"/>
      <c r="U27" s="154" t="s">
        <v>211</v>
      </c>
      <c r="V27" s="134"/>
      <c r="W27" s="134"/>
      <c r="X27" s="155"/>
      <c r="Z27" s="134"/>
      <c r="AA27" s="143"/>
      <c r="AB27" s="143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11.25" customHeight="1" x14ac:dyDescent="0.15">
      <c r="B28" s="154"/>
      <c r="C28" s="149"/>
      <c r="D28" s="160"/>
      <c r="E28" s="333"/>
      <c r="F28" s="334"/>
      <c r="G28" s="334"/>
      <c r="H28" s="334"/>
      <c r="I28" s="333"/>
      <c r="J28" s="334"/>
      <c r="K28" s="334"/>
      <c r="L28" s="334"/>
      <c r="M28" s="333"/>
      <c r="N28" s="334"/>
      <c r="O28" s="334"/>
      <c r="P28" s="334"/>
      <c r="Q28" s="333"/>
      <c r="R28" s="334"/>
      <c r="S28" s="334"/>
      <c r="T28" s="334"/>
      <c r="U28" s="149"/>
      <c r="V28" s="150"/>
      <c r="W28" s="150"/>
      <c r="X28" s="160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1.25" customHeight="1" x14ac:dyDescent="0.15">
      <c r="B29" s="561" t="s">
        <v>318</v>
      </c>
      <c r="C29" s="562"/>
      <c r="D29" s="563"/>
      <c r="E29" s="166" t="s">
        <v>95</v>
      </c>
      <c r="F29" s="148" t="s">
        <v>96</v>
      </c>
      <c r="G29" s="232" t="s">
        <v>97</v>
      </c>
      <c r="H29" s="148" t="s">
        <v>98</v>
      </c>
      <c r="I29" s="166" t="s">
        <v>95</v>
      </c>
      <c r="J29" s="148" t="s">
        <v>96</v>
      </c>
      <c r="K29" s="232" t="s">
        <v>97</v>
      </c>
      <c r="L29" s="148" t="s">
        <v>98</v>
      </c>
      <c r="M29" s="166" t="s">
        <v>95</v>
      </c>
      <c r="N29" s="148" t="s">
        <v>96</v>
      </c>
      <c r="O29" s="232" t="s">
        <v>97</v>
      </c>
      <c r="P29" s="148" t="s">
        <v>98</v>
      </c>
      <c r="Q29" s="166" t="s">
        <v>95</v>
      </c>
      <c r="R29" s="148" t="s">
        <v>96</v>
      </c>
      <c r="S29" s="232" t="s">
        <v>97</v>
      </c>
      <c r="T29" s="148" t="s">
        <v>98</v>
      </c>
      <c r="U29" s="166" t="s">
        <v>95</v>
      </c>
      <c r="V29" s="148" t="s">
        <v>96</v>
      </c>
      <c r="W29" s="232" t="s">
        <v>97</v>
      </c>
      <c r="X29" s="148" t="s">
        <v>98</v>
      </c>
      <c r="Z29" s="562"/>
      <c r="AA29" s="562"/>
      <c r="AB29" s="562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</row>
    <row r="30" spans="2:50" ht="11.25" customHeight="1" x14ac:dyDescent="0.15">
      <c r="B30" s="149"/>
      <c r="C30" s="150"/>
      <c r="D30" s="150"/>
      <c r="E30" s="151"/>
      <c r="F30" s="152"/>
      <c r="G30" s="153" t="s">
        <v>99</v>
      </c>
      <c r="H30" s="152"/>
      <c r="I30" s="151"/>
      <c r="J30" s="152"/>
      <c r="K30" s="153" t="s">
        <v>99</v>
      </c>
      <c r="L30" s="152"/>
      <c r="M30" s="151"/>
      <c r="N30" s="152"/>
      <c r="O30" s="153" t="s">
        <v>99</v>
      </c>
      <c r="P30" s="152"/>
      <c r="Q30" s="151"/>
      <c r="R30" s="152"/>
      <c r="S30" s="153" t="s">
        <v>99</v>
      </c>
      <c r="T30" s="152"/>
      <c r="U30" s="151"/>
      <c r="V30" s="152"/>
      <c r="W30" s="153" t="s">
        <v>99</v>
      </c>
      <c r="X30" s="152"/>
      <c r="Z30" s="134"/>
      <c r="AA30" s="134"/>
      <c r="AB30" s="134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34"/>
      <c r="AX30" s="134"/>
    </row>
    <row r="31" spans="2:50" ht="11.25" customHeight="1" x14ac:dyDescent="0.15">
      <c r="B31" s="154" t="s">
        <v>374</v>
      </c>
      <c r="C31" s="134">
        <v>22</v>
      </c>
      <c r="D31" s="155" t="s">
        <v>375</v>
      </c>
      <c r="E31" s="156">
        <v>2783</v>
      </c>
      <c r="F31" s="156">
        <v>3360</v>
      </c>
      <c r="G31" s="156">
        <v>3067</v>
      </c>
      <c r="H31" s="156">
        <v>15949</v>
      </c>
      <c r="I31" s="156">
        <v>683</v>
      </c>
      <c r="J31" s="156">
        <v>840</v>
      </c>
      <c r="K31" s="156">
        <v>746</v>
      </c>
      <c r="L31" s="156">
        <v>23831</v>
      </c>
      <c r="M31" s="156">
        <v>662</v>
      </c>
      <c r="N31" s="156">
        <v>840</v>
      </c>
      <c r="O31" s="156">
        <v>735</v>
      </c>
      <c r="P31" s="156">
        <v>141064</v>
      </c>
      <c r="Q31" s="156">
        <v>735</v>
      </c>
      <c r="R31" s="156">
        <v>903</v>
      </c>
      <c r="S31" s="156">
        <v>800</v>
      </c>
      <c r="T31" s="156">
        <v>22668</v>
      </c>
      <c r="U31" s="156">
        <v>609</v>
      </c>
      <c r="V31" s="156">
        <v>788</v>
      </c>
      <c r="W31" s="156">
        <v>712</v>
      </c>
      <c r="X31" s="155">
        <v>66862</v>
      </c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1.25" customHeight="1" x14ac:dyDescent="0.15">
      <c r="B32" s="154"/>
      <c r="C32" s="134">
        <v>23</v>
      </c>
      <c r="D32" s="155"/>
      <c r="E32" s="306">
        <v>2677.5</v>
      </c>
      <c r="F32" s="306">
        <v>3360</v>
      </c>
      <c r="G32" s="306">
        <v>2882.2891580643245</v>
      </c>
      <c r="H32" s="306">
        <v>15611.700000000003</v>
      </c>
      <c r="I32" s="306">
        <v>696.15</v>
      </c>
      <c r="J32" s="306">
        <v>861</v>
      </c>
      <c r="K32" s="306">
        <v>759.51320693939533</v>
      </c>
      <c r="L32" s="306">
        <v>24794.799999999999</v>
      </c>
      <c r="M32" s="306">
        <v>661.5</v>
      </c>
      <c r="N32" s="306">
        <v>913.5</v>
      </c>
      <c r="O32" s="306">
        <v>847.43101572240937</v>
      </c>
      <c r="P32" s="306">
        <v>132310.6</v>
      </c>
      <c r="Q32" s="306">
        <v>756</v>
      </c>
      <c r="R32" s="306">
        <v>1050</v>
      </c>
      <c r="S32" s="306">
        <v>883.18832398848303</v>
      </c>
      <c r="T32" s="306">
        <v>82273.5</v>
      </c>
      <c r="U32" s="306">
        <v>661.5</v>
      </c>
      <c r="V32" s="306">
        <v>790.02</v>
      </c>
      <c r="W32" s="306">
        <v>758.96404202287226</v>
      </c>
      <c r="X32" s="335">
        <v>48344.599999999991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1.25" customHeight="1" x14ac:dyDescent="0.15">
      <c r="B33" s="149"/>
      <c r="C33" s="150">
        <v>24</v>
      </c>
      <c r="D33" s="160"/>
      <c r="E33" s="161">
        <v>2835</v>
      </c>
      <c r="F33" s="161">
        <v>3517.5</v>
      </c>
      <c r="G33" s="161">
        <v>3160.5129547238948</v>
      </c>
      <c r="H33" s="161">
        <v>19465.7</v>
      </c>
      <c r="I33" s="161">
        <v>688</v>
      </c>
      <c r="J33" s="161">
        <v>944.79</v>
      </c>
      <c r="K33" s="161">
        <v>736.50237004900782</v>
      </c>
      <c r="L33" s="161">
        <v>33652.1</v>
      </c>
      <c r="M33" s="161">
        <v>662</v>
      </c>
      <c r="N33" s="161">
        <v>892.5</v>
      </c>
      <c r="O33" s="161">
        <v>793.09171785638637</v>
      </c>
      <c r="P33" s="161">
        <v>82116.7</v>
      </c>
      <c r="Q33" s="161">
        <v>809</v>
      </c>
      <c r="R33" s="161">
        <v>997.5</v>
      </c>
      <c r="S33" s="161">
        <v>875.62942704772331</v>
      </c>
      <c r="T33" s="161">
        <v>56879.5</v>
      </c>
      <c r="U33" s="161">
        <v>656</v>
      </c>
      <c r="V33" s="161">
        <v>777</v>
      </c>
      <c r="W33" s="161">
        <v>666.78766339509696</v>
      </c>
      <c r="X33" s="162">
        <v>28813.800000000003</v>
      </c>
      <c r="Z33" s="134"/>
      <c r="AA33" s="134"/>
      <c r="AB33" s="134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134"/>
      <c r="AX33" s="134"/>
    </row>
    <row r="34" spans="2:50" ht="11.25" customHeight="1" x14ac:dyDescent="0.15">
      <c r="B34" s="154"/>
      <c r="C34" s="134">
        <v>8</v>
      </c>
      <c r="D34" s="155"/>
      <c r="E34" s="173">
        <v>3465</v>
      </c>
      <c r="F34" s="173">
        <v>3465</v>
      </c>
      <c r="G34" s="173">
        <v>3465</v>
      </c>
      <c r="H34" s="156">
        <v>507.7</v>
      </c>
      <c r="I34" s="241">
        <v>0</v>
      </c>
      <c r="J34" s="241">
        <v>0</v>
      </c>
      <c r="K34" s="241">
        <v>0</v>
      </c>
      <c r="L34" s="156">
        <v>1839.9</v>
      </c>
      <c r="M34" s="241">
        <v>0</v>
      </c>
      <c r="N34" s="241">
        <v>0</v>
      </c>
      <c r="O34" s="241">
        <v>0</v>
      </c>
      <c r="P34" s="156">
        <v>4931.5</v>
      </c>
      <c r="Q34" s="241">
        <v>945</v>
      </c>
      <c r="R34" s="241">
        <v>945</v>
      </c>
      <c r="S34" s="241">
        <v>945</v>
      </c>
      <c r="T34" s="156">
        <v>7061</v>
      </c>
      <c r="U34" s="241">
        <v>0</v>
      </c>
      <c r="V34" s="241">
        <v>0</v>
      </c>
      <c r="W34" s="412">
        <v>0</v>
      </c>
      <c r="X34" s="412">
        <v>76.5</v>
      </c>
      <c r="Z34" s="134"/>
      <c r="AA34" s="134"/>
      <c r="AB34" s="134"/>
      <c r="AC34" s="138"/>
      <c r="AD34" s="138"/>
      <c r="AE34" s="138"/>
      <c r="AF34" s="134"/>
      <c r="AG34" s="253"/>
      <c r="AH34" s="253"/>
      <c r="AI34" s="253"/>
      <c r="AJ34" s="134"/>
      <c r="AK34" s="134"/>
      <c r="AL34" s="134"/>
      <c r="AM34" s="134"/>
      <c r="AN34" s="134"/>
      <c r="AO34" s="253"/>
      <c r="AP34" s="253"/>
      <c r="AQ34" s="253"/>
      <c r="AR34" s="134"/>
      <c r="AS34" s="253"/>
      <c r="AT34" s="253"/>
      <c r="AU34" s="253"/>
      <c r="AV34" s="253"/>
      <c r="AW34" s="134"/>
      <c r="AX34" s="134"/>
    </row>
    <row r="35" spans="2:50" ht="11.25" customHeight="1" x14ac:dyDescent="0.15">
      <c r="B35" s="154"/>
      <c r="C35" s="134">
        <v>9</v>
      </c>
      <c r="D35" s="155"/>
      <c r="E35" s="173">
        <v>3307.5</v>
      </c>
      <c r="F35" s="173">
        <v>3307.5</v>
      </c>
      <c r="G35" s="173">
        <v>3307.5</v>
      </c>
      <c r="H35" s="156">
        <v>1506</v>
      </c>
      <c r="I35" s="241">
        <v>728.7</v>
      </c>
      <c r="J35" s="241">
        <v>800.1</v>
      </c>
      <c r="K35" s="241">
        <v>735.69606618794887</v>
      </c>
      <c r="L35" s="156">
        <v>2798.1</v>
      </c>
      <c r="M35" s="241">
        <v>672</v>
      </c>
      <c r="N35" s="241">
        <v>840</v>
      </c>
      <c r="O35" s="241">
        <v>799.76987447698741</v>
      </c>
      <c r="P35" s="156">
        <v>7010.5999999999995</v>
      </c>
      <c r="Q35" s="241">
        <v>861</v>
      </c>
      <c r="R35" s="241">
        <v>945</v>
      </c>
      <c r="S35" s="241">
        <v>873.80829015544043</v>
      </c>
      <c r="T35" s="156">
        <v>703.8</v>
      </c>
      <c r="U35" s="241">
        <v>706.65</v>
      </c>
      <c r="V35" s="241">
        <v>735</v>
      </c>
      <c r="W35" s="241">
        <v>706.81198499615857</v>
      </c>
      <c r="X35" s="412">
        <v>6638.3</v>
      </c>
      <c r="Z35" s="134"/>
      <c r="AA35" s="134"/>
      <c r="AB35" s="134"/>
      <c r="AC35" s="138"/>
      <c r="AD35" s="138"/>
      <c r="AE35" s="138"/>
      <c r="AF35" s="134"/>
      <c r="AG35" s="253"/>
      <c r="AH35" s="253"/>
      <c r="AI35" s="253"/>
      <c r="AJ35" s="134"/>
      <c r="AK35" s="253"/>
      <c r="AL35" s="253"/>
      <c r="AM35" s="253"/>
      <c r="AN35" s="134"/>
      <c r="AO35" s="253"/>
      <c r="AP35" s="253"/>
      <c r="AQ35" s="253"/>
      <c r="AR35" s="134"/>
      <c r="AS35" s="253"/>
      <c r="AT35" s="253"/>
      <c r="AU35" s="253"/>
      <c r="AV35" s="253"/>
      <c r="AW35" s="134"/>
      <c r="AX35" s="134"/>
    </row>
    <row r="36" spans="2:50" ht="11.25" customHeight="1" x14ac:dyDescent="0.15">
      <c r="B36" s="154"/>
      <c r="C36" s="134">
        <v>10</v>
      </c>
      <c r="D36" s="155"/>
      <c r="E36" s="220">
        <v>0</v>
      </c>
      <c r="F36" s="220">
        <v>0</v>
      </c>
      <c r="G36" s="220">
        <v>0</v>
      </c>
      <c r="H36" s="156">
        <v>3630.5</v>
      </c>
      <c r="I36" s="241">
        <v>799.995</v>
      </c>
      <c r="J36" s="241">
        <v>799.995</v>
      </c>
      <c r="K36" s="241">
        <v>799.99586776859508</v>
      </c>
      <c r="L36" s="156">
        <v>3280.1000000000004</v>
      </c>
      <c r="M36" s="241">
        <v>777</v>
      </c>
      <c r="N36" s="241">
        <v>777</v>
      </c>
      <c r="O36" s="241">
        <v>777.00000000000011</v>
      </c>
      <c r="P36" s="156">
        <v>6591.9</v>
      </c>
      <c r="Q36" s="241">
        <v>861</v>
      </c>
      <c r="R36" s="241">
        <v>861</v>
      </c>
      <c r="S36" s="241">
        <v>861</v>
      </c>
      <c r="T36" s="156">
        <v>2608</v>
      </c>
      <c r="U36" s="241">
        <v>0</v>
      </c>
      <c r="V36" s="241">
        <v>0</v>
      </c>
      <c r="W36" s="241">
        <v>0</v>
      </c>
      <c r="X36" s="412">
        <v>69.900000000000006</v>
      </c>
      <c r="Z36" s="134"/>
      <c r="AA36" s="134"/>
      <c r="AB36" s="134"/>
      <c r="AC36" s="138"/>
      <c r="AD36" s="138"/>
      <c r="AE36" s="138"/>
      <c r="AF36" s="134"/>
      <c r="AG36" s="253"/>
      <c r="AH36" s="253"/>
      <c r="AI36" s="253"/>
      <c r="AJ36" s="134"/>
      <c r="AK36" s="253"/>
      <c r="AL36" s="253"/>
      <c r="AM36" s="253"/>
      <c r="AN36" s="134"/>
      <c r="AO36" s="253"/>
      <c r="AP36" s="253"/>
      <c r="AQ36" s="253"/>
      <c r="AR36" s="134"/>
      <c r="AS36" s="253"/>
      <c r="AT36" s="253"/>
      <c r="AU36" s="253"/>
      <c r="AV36" s="253"/>
      <c r="AW36" s="134"/>
      <c r="AX36" s="134"/>
    </row>
    <row r="37" spans="2:50" ht="11.25" customHeight="1" x14ac:dyDescent="0.15">
      <c r="B37" s="154"/>
      <c r="C37" s="134">
        <v>11</v>
      </c>
      <c r="D37" s="155"/>
      <c r="E37" s="220">
        <v>3202.5</v>
      </c>
      <c r="F37" s="220">
        <v>3465</v>
      </c>
      <c r="G37" s="220">
        <v>3333.4872611464971</v>
      </c>
      <c r="H37" s="156">
        <v>5947.5</v>
      </c>
      <c r="I37" s="241">
        <v>714</v>
      </c>
      <c r="J37" s="241">
        <v>892.5</v>
      </c>
      <c r="K37" s="241">
        <v>752.00820748522654</v>
      </c>
      <c r="L37" s="156">
        <v>2312.4</v>
      </c>
      <c r="M37" s="241">
        <v>714</v>
      </c>
      <c r="N37" s="241">
        <v>840</v>
      </c>
      <c r="O37" s="241">
        <v>774.0135642381847</v>
      </c>
      <c r="P37" s="156">
        <v>5622.7</v>
      </c>
      <c r="Q37" s="241">
        <v>808.5</v>
      </c>
      <c r="R37" s="241">
        <v>892.5</v>
      </c>
      <c r="S37" s="241">
        <v>841.99431405758537</v>
      </c>
      <c r="T37" s="156">
        <v>1228.5999999999999</v>
      </c>
      <c r="U37" s="241">
        <v>661.5</v>
      </c>
      <c r="V37" s="241">
        <v>661.5</v>
      </c>
      <c r="W37" s="241">
        <v>661.5</v>
      </c>
      <c r="X37" s="412">
        <v>173</v>
      </c>
      <c r="Z37" s="134"/>
      <c r="AA37" s="134"/>
      <c r="AB37" s="134"/>
      <c r="AC37" s="245"/>
      <c r="AD37" s="245"/>
      <c r="AE37" s="245"/>
      <c r="AF37" s="134"/>
      <c r="AG37" s="253"/>
      <c r="AH37" s="253"/>
      <c r="AI37" s="253"/>
      <c r="AJ37" s="134"/>
      <c r="AK37" s="253"/>
      <c r="AL37" s="253"/>
      <c r="AM37" s="253"/>
      <c r="AN37" s="134"/>
      <c r="AO37" s="253"/>
      <c r="AP37" s="253"/>
      <c r="AQ37" s="253"/>
      <c r="AR37" s="134"/>
      <c r="AS37" s="253"/>
      <c r="AT37" s="253"/>
      <c r="AU37" s="253"/>
      <c r="AV37" s="253"/>
      <c r="AW37" s="134"/>
      <c r="AX37" s="134"/>
    </row>
    <row r="38" spans="2:50" ht="11.25" customHeight="1" x14ac:dyDescent="0.15">
      <c r="B38" s="154"/>
      <c r="C38" s="134">
        <v>12</v>
      </c>
      <c r="D38" s="155"/>
      <c r="E38" s="220">
        <v>3202.5</v>
      </c>
      <c r="F38" s="220">
        <v>3517.5</v>
      </c>
      <c r="G38" s="220">
        <v>3380.8388157894738</v>
      </c>
      <c r="H38" s="156">
        <v>4817</v>
      </c>
      <c r="I38" s="241">
        <v>703.5</v>
      </c>
      <c r="J38" s="241">
        <v>858.90000000000009</v>
      </c>
      <c r="K38" s="241">
        <v>814.07763157894738</v>
      </c>
      <c r="L38" s="156">
        <v>1149.4000000000001</v>
      </c>
      <c r="M38" s="241">
        <v>787.5</v>
      </c>
      <c r="N38" s="241">
        <v>819</v>
      </c>
      <c r="O38" s="241">
        <v>790.85908596300351</v>
      </c>
      <c r="P38" s="156">
        <v>5007</v>
      </c>
      <c r="Q38" s="241">
        <v>892.5</v>
      </c>
      <c r="R38" s="241">
        <v>892.5</v>
      </c>
      <c r="S38" s="241">
        <v>892.49999999999989</v>
      </c>
      <c r="T38" s="156">
        <v>2694</v>
      </c>
      <c r="U38" s="241">
        <v>706.65</v>
      </c>
      <c r="V38" s="241">
        <v>706.65</v>
      </c>
      <c r="W38" s="241">
        <v>706.64882418812999</v>
      </c>
      <c r="X38" s="412">
        <v>470</v>
      </c>
      <c r="Z38" s="134"/>
      <c r="AA38" s="134"/>
      <c r="AB38" s="134"/>
      <c r="AC38" s="245"/>
      <c r="AD38" s="245"/>
      <c r="AE38" s="245"/>
      <c r="AF38" s="134"/>
      <c r="AG38" s="253"/>
      <c r="AH38" s="253"/>
      <c r="AI38" s="253"/>
      <c r="AJ38" s="134"/>
      <c r="AK38" s="253"/>
      <c r="AL38" s="253"/>
      <c r="AM38" s="253"/>
      <c r="AN38" s="134"/>
      <c r="AO38" s="253"/>
      <c r="AP38" s="253"/>
      <c r="AQ38" s="253"/>
      <c r="AR38" s="134"/>
      <c r="AS38" s="253"/>
      <c r="AT38" s="253"/>
      <c r="AU38" s="253"/>
      <c r="AV38" s="253"/>
      <c r="AW38" s="134"/>
      <c r="AX38" s="134"/>
    </row>
    <row r="39" spans="2:50" ht="11.25" customHeight="1" x14ac:dyDescent="0.15">
      <c r="B39" s="154" t="s">
        <v>376</v>
      </c>
      <c r="C39" s="134">
        <v>1</v>
      </c>
      <c r="D39" s="155" t="s">
        <v>400</v>
      </c>
      <c r="E39" s="220">
        <v>3307.5</v>
      </c>
      <c r="F39" s="220">
        <v>3360</v>
      </c>
      <c r="G39" s="220">
        <v>3331.463567839196</v>
      </c>
      <c r="H39" s="156">
        <v>3075.5</v>
      </c>
      <c r="I39" s="241">
        <v>730.06499999999994</v>
      </c>
      <c r="J39" s="241">
        <v>799.995</v>
      </c>
      <c r="K39" s="241">
        <v>776.64296754250404</v>
      </c>
      <c r="L39" s="156">
        <v>1031.0999999999999</v>
      </c>
      <c r="M39" s="241">
        <v>624.75</v>
      </c>
      <c r="N39" s="241">
        <v>913.5</v>
      </c>
      <c r="O39" s="241">
        <v>843.6181891788915</v>
      </c>
      <c r="P39" s="156">
        <v>3732.6</v>
      </c>
      <c r="Q39" s="241">
        <v>787.5</v>
      </c>
      <c r="R39" s="241">
        <v>892.5</v>
      </c>
      <c r="S39" s="241">
        <v>819.42123025980663</v>
      </c>
      <c r="T39" s="156">
        <v>2456.1000000000004</v>
      </c>
      <c r="U39" s="241">
        <v>706.65</v>
      </c>
      <c r="V39" s="241">
        <v>780.04499999999996</v>
      </c>
      <c r="W39" s="241">
        <v>709.09688456189156</v>
      </c>
      <c r="X39" s="412">
        <v>6012.4</v>
      </c>
      <c r="Z39" s="134"/>
      <c r="AA39" s="134"/>
      <c r="AB39" s="134"/>
      <c r="AC39" s="245"/>
      <c r="AD39" s="245"/>
      <c r="AE39" s="245"/>
      <c r="AF39" s="134"/>
      <c r="AG39" s="253"/>
      <c r="AH39" s="253"/>
      <c r="AI39" s="253"/>
      <c r="AJ39" s="134"/>
      <c r="AK39" s="253"/>
      <c r="AL39" s="253"/>
      <c r="AM39" s="253"/>
      <c r="AN39" s="134"/>
      <c r="AO39" s="253"/>
      <c r="AP39" s="253"/>
      <c r="AQ39" s="253"/>
      <c r="AR39" s="134"/>
      <c r="AS39" s="253"/>
      <c r="AT39" s="253"/>
      <c r="AU39" s="253"/>
      <c r="AV39" s="253"/>
      <c r="AW39" s="134"/>
      <c r="AX39" s="134"/>
    </row>
    <row r="40" spans="2:50" ht="11.25" customHeight="1" x14ac:dyDescent="0.15">
      <c r="B40" s="154"/>
      <c r="C40" s="134">
        <v>2</v>
      </c>
      <c r="D40" s="155"/>
      <c r="E40" s="220">
        <v>3360</v>
      </c>
      <c r="F40" s="220">
        <v>3360</v>
      </c>
      <c r="G40" s="220">
        <v>3360</v>
      </c>
      <c r="H40" s="156">
        <v>939.9</v>
      </c>
      <c r="I40" s="241">
        <v>714</v>
      </c>
      <c r="J40" s="241">
        <v>861</v>
      </c>
      <c r="K40" s="241">
        <v>770.15286947689185</v>
      </c>
      <c r="L40" s="156">
        <v>1475.3000000000002</v>
      </c>
      <c r="M40" s="241">
        <v>682.5</v>
      </c>
      <c r="N40" s="241">
        <v>840</v>
      </c>
      <c r="O40" s="241">
        <v>738.06239470517517</v>
      </c>
      <c r="P40" s="156">
        <v>10870</v>
      </c>
      <c r="Q40" s="241">
        <v>892.5</v>
      </c>
      <c r="R40" s="241">
        <v>892.5</v>
      </c>
      <c r="S40" s="241">
        <v>892.49999999999989</v>
      </c>
      <c r="T40" s="156">
        <v>1941.1</v>
      </c>
      <c r="U40" s="241">
        <v>706.65</v>
      </c>
      <c r="V40" s="241">
        <v>735</v>
      </c>
      <c r="W40" s="241">
        <v>707.2145390070923</v>
      </c>
      <c r="X40" s="412">
        <v>3249.8</v>
      </c>
      <c r="Z40" s="134"/>
      <c r="AA40" s="134"/>
      <c r="AB40" s="134"/>
      <c r="AC40" s="138"/>
      <c r="AD40" s="138"/>
      <c r="AE40" s="138"/>
      <c r="AF40" s="134"/>
      <c r="AG40" s="253"/>
      <c r="AH40" s="253"/>
      <c r="AI40" s="253"/>
      <c r="AJ40" s="134"/>
      <c r="AK40" s="134"/>
      <c r="AL40" s="134"/>
      <c r="AM40" s="134"/>
      <c r="AN40" s="134"/>
      <c r="AO40" s="138"/>
      <c r="AP40" s="138"/>
      <c r="AQ40" s="138"/>
      <c r="AR40" s="134"/>
      <c r="AS40" s="134"/>
      <c r="AT40" s="134"/>
      <c r="AU40" s="134"/>
      <c r="AV40" s="134"/>
      <c r="AW40" s="134"/>
      <c r="AX40" s="134"/>
    </row>
    <row r="41" spans="2:50" ht="11.25" customHeight="1" x14ac:dyDescent="0.15">
      <c r="B41" s="154"/>
      <c r="C41" s="134">
        <v>3</v>
      </c>
      <c r="D41" s="155"/>
      <c r="E41" s="220">
        <v>3307.5</v>
      </c>
      <c r="F41" s="220">
        <v>3465</v>
      </c>
      <c r="G41" s="220">
        <v>3425.3219927095984</v>
      </c>
      <c r="H41" s="156">
        <v>496</v>
      </c>
      <c r="I41" s="241">
        <v>745.5</v>
      </c>
      <c r="J41" s="241">
        <v>861</v>
      </c>
      <c r="K41" s="241">
        <v>794.23213462425088</v>
      </c>
      <c r="L41" s="156">
        <v>996.40000000000009</v>
      </c>
      <c r="M41" s="241">
        <v>735</v>
      </c>
      <c r="N41" s="241">
        <v>871.5</v>
      </c>
      <c r="O41" s="241">
        <v>774.90756569652444</v>
      </c>
      <c r="P41" s="156">
        <v>2803.3</v>
      </c>
      <c r="Q41" s="241">
        <v>871.5</v>
      </c>
      <c r="R41" s="241">
        <v>966</v>
      </c>
      <c r="S41" s="241">
        <v>930.13402061855663</v>
      </c>
      <c r="T41" s="156">
        <v>672.9</v>
      </c>
      <c r="U41" s="241">
        <v>706.65</v>
      </c>
      <c r="V41" s="241">
        <v>706.65</v>
      </c>
      <c r="W41" s="241">
        <v>706.65007487698767</v>
      </c>
      <c r="X41" s="412">
        <v>1402.3000000000002</v>
      </c>
      <c r="Z41" s="134"/>
      <c r="AA41" s="134"/>
      <c r="AB41" s="134"/>
      <c r="AC41" s="138"/>
      <c r="AD41" s="138"/>
      <c r="AE41" s="138"/>
      <c r="AF41" s="134"/>
      <c r="AG41" s="253"/>
      <c r="AH41" s="253"/>
      <c r="AI41" s="253"/>
      <c r="AJ41" s="134"/>
      <c r="AK41" s="134"/>
      <c r="AL41" s="134"/>
      <c r="AM41" s="134"/>
      <c r="AN41" s="134"/>
      <c r="AO41" s="138"/>
      <c r="AP41" s="138"/>
      <c r="AQ41" s="138"/>
      <c r="AR41" s="134"/>
      <c r="AS41" s="134"/>
      <c r="AT41" s="134"/>
      <c r="AU41" s="134"/>
      <c r="AV41" s="134"/>
      <c r="AW41" s="134"/>
      <c r="AX41" s="134"/>
    </row>
    <row r="42" spans="2:50" ht="11.25" customHeight="1" x14ac:dyDescent="0.15">
      <c r="B42" s="149"/>
      <c r="C42" s="150">
        <v>4</v>
      </c>
      <c r="D42" s="160"/>
      <c r="E42" s="247">
        <v>3412.5</v>
      </c>
      <c r="F42" s="247">
        <v>3570</v>
      </c>
      <c r="G42" s="248">
        <v>3499.4886031560486</v>
      </c>
      <c r="H42" s="164">
        <v>334.5</v>
      </c>
      <c r="I42" s="257">
        <v>850.5</v>
      </c>
      <c r="J42" s="257">
        <v>925.05000000000007</v>
      </c>
      <c r="K42" s="257">
        <v>888.8955223880597</v>
      </c>
      <c r="L42" s="164">
        <v>515.40000000000009</v>
      </c>
      <c r="M42" s="257">
        <v>777</v>
      </c>
      <c r="N42" s="257">
        <v>924</v>
      </c>
      <c r="O42" s="257">
        <v>879.03464106844694</v>
      </c>
      <c r="P42" s="164">
        <v>2430.6999999999998</v>
      </c>
      <c r="Q42" s="257">
        <v>892.5</v>
      </c>
      <c r="R42" s="257">
        <v>997.5</v>
      </c>
      <c r="S42" s="257">
        <v>985.57345476261582</v>
      </c>
      <c r="T42" s="164">
        <v>688.9</v>
      </c>
      <c r="U42" s="257">
        <v>0</v>
      </c>
      <c r="V42" s="257">
        <v>0</v>
      </c>
      <c r="W42" s="257">
        <v>0</v>
      </c>
      <c r="X42" s="613">
        <v>99.3</v>
      </c>
      <c r="Z42" s="134"/>
      <c r="AA42" s="134"/>
      <c r="AB42" s="134"/>
      <c r="AC42" s="138"/>
      <c r="AD42" s="138"/>
      <c r="AE42" s="138"/>
      <c r="AF42" s="134"/>
      <c r="AG42" s="253"/>
      <c r="AH42" s="253"/>
      <c r="AI42" s="253"/>
      <c r="AJ42" s="134"/>
      <c r="AK42" s="134"/>
      <c r="AL42" s="134"/>
      <c r="AM42" s="134"/>
      <c r="AN42" s="134"/>
      <c r="AO42" s="138"/>
      <c r="AP42" s="138"/>
      <c r="AQ42" s="138"/>
      <c r="AR42" s="134"/>
      <c r="AS42" s="134"/>
      <c r="AT42" s="134"/>
      <c r="AU42" s="134"/>
      <c r="AV42" s="134"/>
      <c r="AW42" s="134"/>
      <c r="AX42" s="134"/>
    </row>
    <row r="43" spans="2:50" ht="11.25" customHeight="1" x14ac:dyDescent="0.15">
      <c r="B43" s="154" t="s">
        <v>425</v>
      </c>
      <c r="C43" s="134"/>
      <c r="E43" s="154"/>
      <c r="F43" s="156"/>
      <c r="G43" s="134"/>
      <c r="H43" s="156"/>
      <c r="I43" s="157"/>
      <c r="J43" s="173"/>
      <c r="K43" s="138"/>
      <c r="L43" s="156"/>
      <c r="M43" s="154"/>
      <c r="N43" s="156"/>
      <c r="O43" s="134"/>
      <c r="P43" s="156"/>
      <c r="Q43" s="154"/>
      <c r="R43" s="156"/>
      <c r="S43" s="134"/>
      <c r="T43" s="156"/>
      <c r="U43" s="147"/>
      <c r="V43" s="242"/>
      <c r="W43" s="143"/>
      <c r="X43" s="242"/>
      <c r="Z43" s="134"/>
      <c r="AA43" s="134"/>
      <c r="AB43" s="134"/>
      <c r="AC43" s="138"/>
      <c r="AD43" s="138"/>
      <c r="AE43" s="138"/>
      <c r="AF43" s="134"/>
      <c r="AG43" s="253"/>
      <c r="AH43" s="253"/>
      <c r="AI43" s="253"/>
      <c r="AJ43" s="134"/>
      <c r="AK43" s="134"/>
      <c r="AL43" s="134"/>
      <c r="AM43" s="134"/>
      <c r="AN43" s="134"/>
      <c r="AO43" s="253"/>
      <c r="AP43" s="253"/>
      <c r="AQ43" s="253"/>
      <c r="AR43" s="134"/>
      <c r="AS43" s="134"/>
      <c r="AT43" s="134"/>
      <c r="AU43" s="134"/>
      <c r="AV43" s="134"/>
      <c r="AW43" s="134"/>
      <c r="AX43" s="134"/>
    </row>
    <row r="44" spans="2:50" ht="11.25" customHeight="1" x14ac:dyDescent="0.15">
      <c r="B44" s="154"/>
      <c r="C44" s="134"/>
      <c r="E44" s="154"/>
      <c r="F44" s="156"/>
      <c r="G44" s="134"/>
      <c r="H44" s="156"/>
      <c r="I44" s="157"/>
      <c r="J44" s="173"/>
      <c r="K44" s="138"/>
      <c r="L44" s="156"/>
      <c r="M44" s="157"/>
      <c r="N44" s="173"/>
      <c r="O44" s="138"/>
      <c r="P44" s="156"/>
      <c r="Q44" s="157"/>
      <c r="R44" s="173"/>
      <c r="S44" s="138"/>
      <c r="T44" s="156"/>
      <c r="U44" s="147"/>
      <c r="V44" s="242"/>
      <c r="W44" s="143"/>
      <c r="X44" s="242"/>
      <c r="Z44" s="134"/>
      <c r="AA44" s="134"/>
      <c r="AB44" s="134"/>
      <c r="AC44" s="138"/>
      <c r="AD44" s="138"/>
      <c r="AE44" s="138"/>
      <c r="AF44" s="134"/>
      <c r="AG44" s="253"/>
      <c r="AH44" s="253"/>
      <c r="AI44" s="253"/>
      <c r="AJ44" s="134"/>
      <c r="AK44" s="134"/>
      <c r="AL44" s="134"/>
      <c r="AM44" s="134"/>
      <c r="AN44" s="134"/>
      <c r="AO44" s="253"/>
      <c r="AP44" s="253"/>
      <c r="AQ44" s="253"/>
      <c r="AR44" s="134"/>
      <c r="AS44" s="134"/>
      <c r="AT44" s="134"/>
      <c r="AU44" s="134"/>
      <c r="AV44" s="134"/>
      <c r="AW44" s="134"/>
      <c r="AX44" s="134"/>
    </row>
    <row r="45" spans="2:50" ht="11.25" customHeight="1" x14ac:dyDescent="0.15">
      <c r="B45" s="320">
        <v>41365</v>
      </c>
      <c r="C45" s="299"/>
      <c r="D45" s="321">
        <v>41379</v>
      </c>
      <c r="E45" s="220">
        <v>3412.5</v>
      </c>
      <c r="F45" s="220">
        <v>3570</v>
      </c>
      <c r="G45" s="220">
        <v>3505.9322033898306</v>
      </c>
      <c r="H45" s="241">
        <v>230.2</v>
      </c>
      <c r="I45" s="241">
        <v>850.5</v>
      </c>
      <c r="J45" s="241">
        <v>850.5</v>
      </c>
      <c r="K45" s="241">
        <v>850.5</v>
      </c>
      <c r="L45" s="156">
        <v>295.10000000000002</v>
      </c>
      <c r="M45" s="241">
        <v>840</v>
      </c>
      <c r="N45" s="241">
        <v>840</v>
      </c>
      <c r="O45" s="241">
        <v>839.99999999999989</v>
      </c>
      <c r="P45" s="156">
        <v>951.4</v>
      </c>
      <c r="Q45" s="241">
        <v>892.5</v>
      </c>
      <c r="R45" s="241">
        <v>997.5</v>
      </c>
      <c r="S45" s="241">
        <v>956.23760330578534</v>
      </c>
      <c r="T45" s="156">
        <v>212.7</v>
      </c>
      <c r="U45" s="220">
        <v>0</v>
      </c>
      <c r="V45" s="220">
        <v>0</v>
      </c>
      <c r="W45" s="220">
        <v>0</v>
      </c>
      <c r="X45" s="220">
        <v>0</v>
      </c>
      <c r="Z45" s="134"/>
      <c r="AA45" s="134"/>
      <c r="AB45" s="134"/>
      <c r="AC45" s="138"/>
      <c r="AD45" s="138"/>
      <c r="AE45" s="138"/>
      <c r="AF45" s="134"/>
      <c r="AG45" s="253"/>
      <c r="AH45" s="253"/>
      <c r="AI45" s="253"/>
      <c r="AJ45" s="134"/>
      <c r="AK45" s="134"/>
      <c r="AL45" s="134"/>
      <c r="AM45" s="134"/>
      <c r="AN45" s="134"/>
      <c r="AO45" s="253"/>
      <c r="AP45" s="253"/>
      <c r="AQ45" s="253"/>
      <c r="AR45" s="134"/>
      <c r="AS45" s="245"/>
      <c r="AT45" s="245"/>
      <c r="AU45" s="245"/>
      <c r="AV45" s="134"/>
      <c r="AW45" s="134"/>
      <c r="AX45" s="134"/>
    </row>
    <row r="46" spans="2:50" ht="11.25" customHeight="1" x14ac:dyDescent="0.15">
      <c r="B46" s="320">
        <v>41380</v>
      </c>
      <c r="C46" s="299"/>
      <c r="D46" s="299">
        <v>41394</v>
      </c>
      <c r="E46" s="220">
        <v>3412.5</v>
      </c>
      <c r="F46" s="220">
        <v>3412.5</v>
      </c>
      <c r="G46" s="220">
        <v>3412.5</v>
      </c>
      <c r="H46" s="479">
        <v>104.3</v>
      </c>
      <c r="I46" s="241">
        <v>925.05000000000007</v>
      </c>
      <c r="J46" s="241">
        <v>925.05000000000007</v>
      </c>
      <c r="K46" s="241">
        <v>925.06521739130449</v>
      </c>
      <c r="L46" s="479">
        <v>220.3</v>
      </c>
      <c r="M46" s="241">
        <v>777</v>
      </c>
      <c r="N46" s="241">
        <v>924</v>
      </c>
      <c r="O46" s="241">
        <v>881.94662879354109</v>
      </c>
      <c r="P46" s="479">
        <v>1479.3</v>
      </c>
      <c r="Q46" s="241">
        <v>997.5</v>
      </c>
      <c r="R46" s="241">
        <v>997.5</v>
      </c>
      <c r="S46" s="241">
        <v>997.50000000000011</v>
      </c>
      <c r="T46" s="479">
        <v>476.2</v>
      </c>
      <c r="U46" s="220">
        <v>0</v>
      </c>
      <c r="V46" s="220">
        <v>0</v>
      </c>
      <c r="W46" s="220">
        <v>0</v>
      </c>
      <c r="X46" s="220">
        <v>99.3</v>
      </c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</row>
    <row r="47" spans="2:50" ht="12" customHeight="1" x14ac:dyDescent="0.15">
      <c r="B47" s="646"/>
      <c r="C47" s="304"/>
      <c r="D47" s="30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</row>
    <row r="48" spans="2:50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</row>
    <row r="49" spans="5:50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</row>
    <row r="50" spans="5:50" ht="13.5" x14ac:dyDescent="0.15">
      <c r="E50" s="177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</row>
    <row r="51" spans="5:50" ht="13.5" x14ac:dyDescent="0.15"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</row>
    <row r="52" spans="5:50" ht="13.5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592"/>
      <c r="Q52" s="592"/>
      <c r="R52" s="592"/>
      <c r="S52" s="592"/>
      <c r="T52" s="592"/>
      <c r="U52" s="592"/>
      <c r="V52" s="592"/>
      <c r="W52" s="592"/>
      <c r="X52" s="592"/>
    </row>
    <row r="53" spans="5:50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</row>
    <row r="56" spans="5:50" x14ac:dyDescent="0.15"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  <c r="U56" s="592"/>
      <c r="V56" s="592"/>
      <c r="W56" s="592"/>
      <c r="X56" s="592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6" x14ac:dyDescent="0.15">
      <c r="B3" s="135" t="s">
        <v>428</v>
      </c>
    </row>
    <row r="4" spans="2:26" x14ac:dyDescent="0.15">
      <c r="T4" s="137"/>
      <c r="X4" s="137" t="s">
        <v>226</v>
      </c>
    </row>
    <row r="5" spans="2:26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Z5" s="134"/>
    </row>
    <row r="6" spans="2:26" ht="11.25" customHeight="1" x14ac:dyDescent="0.15">
      <c r="B6" s="139"/>
      <c r="C6" s="784" t="s">
        <v>88</v>
      </c>
      <c r="D6" s="786"/>
      <c r="E6" s="139" t="s">
        <v>429</v>
      </c>
      <c r="F6" s="292"/>
      <c r="G6" s="292"/>
      <c r="H6" s="292"/>
      <c r="I6" s="139" t="s">
        <v>430</v>
      </c>
      <c r="J6" s="292"/>
      <c r="K6" s="292"/>
      <c r="L6" s="292"/>
      <c r="M6" s="139" t="s">
        <v>202</v>
      </c>
      <c r="N6" s="292"/>
      <c r="O6" s="292"/>
      <c r="P6" s="292"/>
      <c r="Q6" s="139" t="s">
        <v>330</v>
      </c>
      <c r="R6" s="292"/>
      <c r="S6" s="292"/>
      <c r="T6" s="293"/>
      <c r="U6" s="139" t="s">
        <v>421</v>
      </c>
      <c r="V6" s="292" t="s">
        <v>431</v>
      </c>
      <c r="W6" s="292"/>
      <c r="X6" s="293"/>
      <c r="Z6" s="134"/>
    </row>
    <row r="7" spans="2:26" x14ac:dyDescent="0.15">
      <c r="B7" s="154"/>
      <c r="C7" s="149"/>
      <c r="D7" s="160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60"/>
      <c r="U7" s="333"/>
      <c r="V7" s="334"/>
      <c r="W7" s="334"/>
      <c r="X7" s="336"/>
      <c r="Z7" s="134"/>
    </row>
    <row r="8" spans="2:26" x14ac:dyDescent="0.15">
      <c r="B8" s="154" t="s">
        <v>94</v>
      </c>
      <c r="C8" s="134"/>
      <c r="D8" s="134"/>
      <c r="E8" s="147" t="s">
        <v>95</v>
      </c>
      <c r="F8" s="148" t="s">
        <v>96</v>
      </c>
      <c r="G8" s="143" t="s">
        <v>97</v>
      </c>
      <c r="H8" s="148" t="s">
        <v>98</v>
      </c>
      <c r="I8" s="147" t="s">
        <v>95</v>
      </c>
      <c r="J8" s="148" t="s">
        <v>96</v>
      </c>
      <c r="K8" s="143" t="s">
        <v>97</v>
      </c>
      <c r="L8" s="148" t="s">
        <v>98</v>
      </c>
      <c r="M8" s="147" t="s">
        <v>95</v>
      </c>
      <c r="N8" s="148" t="s">
        <v>96</v>
      </c>
      <c r="O8" s="143" t="s">
        <v>97</v>
      </c>
      <c r="P8" s="148" t="s">
        <v>98</v>
      </c>
      <c r="Q8" s="147" t="s">
        <v>95</v>
      </c>
      <c r="R8" s="148" t="s">
        <v>96</v>
      </c>
      <c r="S8" s="143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134"/>
    </row>
    <row r="9" spans="2:26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</row>
    <row r="10" spans="2:26" ht="12.75" customHeight="1" x14ac:dyDescent="0.15">
      <c r="B10" s="154"/>
      <c r="C10" s="134">
        <v>19</v>
      </c>
      <c r="D10" s="134"/>
      <c r="E10" s="157">
        <v>572</v>
      </c>
      <c r="F10" s="173">
        <v>714</v>
      </c>
      <c r="G10" s="138">
        <v>639.45000000000005</v>
      </c>
      <c r="H10" s="173">
        <v>172691</v>
      </c>
      <c r="I10" s="157">
        <v>567</v>
      </c>
      <c r="J10" s="173">
        <v>735</v>
      </c>
      <c r="K10" s="138">
        <v>647.85</v>
      </c>
      <c r="L10" s="173">
        <v>152618</v>
      </c>
      <c r="M10" s="157">
        <v>539</v>
      </c>
      <c r="N10" s="173">
        <v>739</v>
      </c>
      <c r="O10" s="138">
        <v>675.15</v>
      </c>
      <c r="P10" s="173">
        <v>49823</v>
      </c>
      <c r="Q10" s="157">
        <v>1780</v>
      </c>
      <c r="R10" s="173">
        <v>2153</v>
      </c>
      <c r="S10" s="138">
        <v>1874.25</v>
      </c>
      <c r="T10" s="173">
        <v>11196</v>
      </c>
      <c r="U10" s="154">
        <v>1313</v>
      </c>
      <c r="V10" s="156">
        <v>1628</v>
      </c>
      <c r="W10" s="134">
        <v>1440.6</v>
      </c>
      <c r="X10" s="156">
        <v>54232</v>
      </c>
      <c r="Z10" s="138"/>
    </row>
    <row r="11" spans="2:26" ht="12.75" customHeight="1" x14ac:dyDescent="0.15">
      <c r="B11" s="149"/>
      <c r="C11" s="150">
        <v>20</v>
      </c>
      <c r="D11" s="150"/>
      <c r="E11" s="358">
        <v>554</v>
      </c>
      <c r="F11" s="174">
        <v>725</v>
      </c>
      <c r="G11" s="344">
        <v>643.65</v>
      </c>
      <c r="H11" s="174">
        <v>158730</v>
      </c>
      <c r="I11" s="358">
        <v>557</v>
      </c>
      <c r="J11" s="174">
        <v>767</v>
      </c>
      <c r="K11" s="344">
        <v>660.45</v>
      </c>
      <c r="L11" s="174">
        <v>131658</v>
      </c>
      <c r="M11" s="358">
        <v>575</v>
      </c>
      <c r="N11" s="174">
        <v>809</v>
      </c>
      <c r="O11" s="344">
        <v>677.25</v>
      </c>
      <c r="P11" s="174">
        <v>50227</v>
      </c>
      <c r="Q11" s="358">
        <v>1040</v>
      </c>
      <c r="R11" s="174">
        <v>2153</v>
      </c>
      <c r="S11" s="344">
        <v>1621.2</v>
      </c>
      <c r="T11" s="174">
        <v>5317</v>
      </c>
      <c r="U11" s="149">
        <v>827</v>
      </c>
      <c r="V11" s="164">
        <v>1733</v>
      </c>
      <c r="W11" s="150">
        <v>1180.2</v>
      </c>
      <c r="X11" s="164">
        <v>75549</v>
      </c>
      <c r="Z11" s="138"/>
    </row>
    <row r="12" spans="2:26" ht="12.75" customHeight="1" x14ac:dyDescent="0.15">
      <c r="B12" s="149"/>
      <c r="C12" s="150"/>
      <c r="D12" s="150"/>
      <c r="E12" s="358"/>
      <c r="F12" s="174"/>
      <c r="G12" s="344"/>
      <c r="H12" s="174"/>
      <c r="I12" s="358"/>
      <c r="J12" s="174"/>
      <c r="K12" s="344"/>
      <c r="L12" s="174"/>
      <c r="M12" s="358"/>
      <c r="N12" s="174"/>
      <c r="O12" s="344"/>
      <c r="P12" s="174"/>
      <c r="Q12" s="358"/>
      <c r="R12" s="174"/>
      <c r="S12" s="344"/>
      <c r="T12" s="174"/>
      <c r="U12" s="149"/>
      <c r="V12" s="164"/>
      <c r="W12" s="150"/>
      <c r="X12" s="164"/>
      <c r="Z12" s="138"/>
    </row>
    <row r="13" spans="2:26" ht="12.75" customHeight="1" x14ac:dyDescent="0.15">
      <c r="B13" s="154" t="s">
        <v>432</v>
      </c>
      <c r="C13" s="134">
        <v>3</v>
      </c>
      <c r="D13" s="155" t="s">
        <v>433</v>
      </c>
      <c r="E13" s="157">
        <v>620</v>
      </c>
      <c r="F13" s="173">
        <v>651</v>
      </c>
      <c r="G13" s="138">
        <v>625</v>
      </c>
      <c r="H13" s="173">
        <v>12974</v>
      </c>
      <c r="I13" s="157">
        <v>630</v>
      </c>
      <c r="J13" s="173">
        <v>672</v>
      </c>
      <c r="K13" s="138">
        <v>650</v>
      </c>
      <c r="L13" s="173">
        <v>12855</v>
      </c>
      <c r="M13" s="157">
        <v>633</v>
      </c>
      <c r="N13" s="173">
        <v>698</v>
      </c>
      <c r="O13" s="138">
        <v>675</v>
      </c>
      <c r="P13" s="173">
        <v>2299</v>
      </c>
      <c r="Q13" s="157">
        <v>1932</v>
      </c>
      <c r="R13" s="173">
        <v>1932</v>
      </c>
      <c r="S13" s="138">
        <v>1932</v>
      </c>
      <c r="T13" s="173">
        <v>92</v>
      </c>
      <c r="U13" s="154">
        <v>1470</v>
      </c>
      <c r="V13" s="156">
        <v>1470</v>
      </c>
      <c r="W13" s="134">
        <v>1470</v>
      </c>
      <c r="X13" s="156">
        <v>4590</v>
      </c>
      <c r="Z13" s="138"/>
    </row>
    <row r="14" spans="2:26" ht="12.75" customHeight="1" x14ac:dyDescent="0.15">
      <c r="B14" s="154"/>
      <c r="C14" s="134">
        <v>4</v>
      </c>
      <c r="D14" s="134"/>
      <c r="E14" s="157">
        <v>588</v>
      </c>
      <c r="F14" s="173">
        <v>650</v>
      </c>
      <c r="G14" s="138">
        <v>611</v>
      </c>
      <c r="H14" s="173">
        <v>18020</v>
      </c>
      <c r="I14" s="157">
        <v>578</v>
      </c>
      <c r="J14" s="173">
        <v>647</v>
      </c>
      <c r="K14" s="138">
        <v>602</v>
      </c>
      <c r="L14" s="173">
        <v>11586</v>
      </c>
      <c r="M14" s="157">
        <v>575</v>
      </c>
      <c r="N14" s="173">
        <v>609</v>
      </c>
      <c r="O14" s="138">
        <v>588</v>
      </c>
      <c r="P14" s="173">
        <v>3208</v>
      </c>
      <c r="Q14" s="157">
        <v>1575</v>
      </c>
      <c r="R14" s="173">
        <v>1680</v>
      </c>
      <c r="S14" s="138">
        <v>1620</v>
      </c>
      <c r="T14" s="173">
        <v>247</v>
      </c>
      <c r="U14" s="154">
        <v>1255</v>
      </c>
      <c r="V14" s="156">
        <v>1537</v>
      </c>
      <c r="W14" s="134">
        <v>1439</v>
      </c>
      <c r="X14" s="156">
        <v>4756</v>
      </c>
      <c r="Z14" s="134"/>
    </row>
    <row r="15" spans="2:26" ht="12.75" customHeight="1" x14ac:dyDescent="0.15">
      <c r="B15" s="154"/>
      <c r="C15" s="134">
        <v>5</v>
      </c>
      <c r="D15" s="134"/>
      <c r="E15" s="157">
        <v>572</v>
      </c>
      <c r="F15" s="173">
        <v>626</v>
      </c>
      <c r="G15" s="138">
        <v>597</v>
      </c>
      <c r="H15" s="173">
        <v>17559</v>
      </c>
      <c r="I15" s="157">
        <v>588</v>
      </c>
      <c r="J15" s="173">
        <v>630</v>
      </c>
      <c r="K15" s="138">
        <v>607</v>
      </c>
      <c r="L15" s="173">
        <v>11657</v>
      </c>
      <c r="M15" s="157">
        <v>603</v>
      </c>
      <c r="N15" s="173">
        <v>630</v>
      </c>
      <c r="O15" s="138">
        <v>614</v>
      </c>
      <c r="P15" s="173">
        <v>4038</v>
      </c>
      <c r="Q15" s="157">
        <v>1575</v>
      </c>
      <c r="R15" s="173">
        <v>1712</v>
      </c>
      <c r="S15" s="138">
        <v>1650</v>
      </c>
      <c r="T15" s="173">
        <v>181</v>
      </c>
      <c r="U15" s="154">
        <v>1071</v>
      </c>
      <c r="V15" s="156">
        <v>1239</v>
      </c>
      <c r="W15" s="134">
        <v>1135</v>
      </c>
      <c r="X15" s="156">
        <v>5769</v>
      </c>
      <c r="Z15" s="138"/>
    </row>
    <row r="16" spans="2:26" ht="12.75" customHeight="1" x14ac:dyDescent="0.15">
      <c r="B16" s="154"/>
      <c r="C16" s="134">
        <v>6</v>
      </c>
      <c r="D16" s="134"/>
      <c r="E16" s="157">
        <v>588</v>
      </c>
      <c r="F16" s="173">
        <v>641</v>
      </c>
      <c r="G16" s="138">
        <v>609</v>
      </c>
      <c r="H16" s="173">
        <v>16927</v>
      </c>
      <c r="I16" s="157">
        <v>599</v>
      </c>
      <c r="J16" s="173">
        <v>662</v>
      </c>
      <c r="K16" s="138">
        <v>604</v>
      </c>
      <c r="L16" s="173">
        <v>11595</v>
      </c>
      <c r="M16" s="157">
        <v>578</v>
      </c>
      <c r="N16" s="173">
        <v>675</v>
      </c>
      <c r="O16" s="138">
        <v>607</v>
      </c>
      <c r="P16" s="173">
        <v>5691</v>
      </c>
      <c r="Q16" s="157">
        <v>1539</v>
      </c>
      <c r="R16" s="173">
        <v>1713</v>
      </c>
      <c r="S16" s="138">
        <v>1616</v>
      </c>
      <c r="T16" s="173">
        <v>367</v>
      </c>
      <c r="U16" s="154">
        <v>1008</v>
      </c>
      <c r="V16" s="156">
        <v>1260</v>
      </c>
      <c r="W16" s="134">
        <v>1049</v>
      </c>
      <c r="X16" s="156">
        <v>5907</v>
      </c>
      <c r="Z16" s="138"/>
    </row>
    <row r="17" spans="2:26" ht="12.75" customHeight="1" x14ac:dyDescent="0.15">
      <c r="B17" s="154"/>
      <c r="C17" s="134">
        <v>7</v>
      </c>
      <c r="D17" s="134"/>
      <c r="E17" s="157">
        <v>630</v>
      </c>
      <c r="F17" s="173">
        <v>717</v>
      </c>
      <c r="G17" s="138">
        <v>686</v>
      </c>
      <c r="H17" s="173">
        <v>18870</v>
      </c>
      <c r="I17" s="157">
        <v>628</v>
      </c>
      <c r="J17" s="173">
        <v>735</v>
      </c>
      <c r="K17" s="138">
        <v>685</v>
      </c>
      <c r="L17" s="173">
        <v>10481</v>
      </c>
      <c r="M17" s="157">
        <v>725</v>
      </c>
      <c r="N17" s="173">
        <v>798</v>
      </c>
      <c r="O17" s="138">
        <v>751</v>
      </c>
      <c r="P17" s="173">
        <v>6536</v>
      </c>
      <c r="Q17" s="157">
        <v>1565</v>
      </c>
      <c r="R17" s="173">
        <v>1680</v>
      </c>
      <c r="S17" s="138">
        <v>1633</v>
      </c>
      <c r="T17" s="173">
        <v>674</v>
      </c>
      <c r="U17" s="154">
        <v>1208</v>
      </c>
      <c r="V17" s="156">
        <v>1470</v>
      </c>
      <c r="W17" s="134">
        <v>1353</v>
      </c>
      <c r="X17" s="156">
        <v>5639</v>
      </c>
      <c r="Z17" s="138"/>
    </row>
    <row r="18" spans="2:26" ht="12.75" customHeight="1" x14ac:dyDescent="0.15">
      <c r="B18" s="154"/>
      <c r="C18" s="134">
        <v>8</v>
      </c>
      <c r="D18" s="134"/>
      <c r="E18" s="157">
        <v>693</v>
      </c>
      <c r="F18" s="173">
        <v>714</v>
      </c>
      <c r="G18" s="138">
        <v>701</v>
      </c>
      <c r="H18" s="173">
        <v>15876</v>
      </c>
      <c r="I18" s="157">
        <v>683</v>
      </c>
      <c r="J18" s="173">
        <v>735</v>
      </c>
      <c r="K18" s="138">
        <v>708</v>
      </c>
      <c r="L18" s="173">
        <v>9496</v>
      </c>
      <c r="M18" s="157">
        <v>719</v>
      </c>
      <c r="N18" s="173">
        <v>809</v>
      </c>
      <c r="O18" s="138">
        <v>739</v>
      </c>
      <c r="P18" s="173">
        <v>7465</v>
      </c>
      <c r="Q18" s="157">
        <v>1468</v>
      </c>
      <c r="R18" s="173">
        <v>1689</v>
      </c>
      <c r="S18" s="138">
        <v>1608</v>
      </c>
      <c r="T18" s="173">
        <v>979</v>
      </c>
      <c r="U18" s="154">
        <v>1247</v>
      </c>
      <c r="V18" s="156">
        <v>1495</v>
      </c>
      <c r="W18" s="134">
        <v>1374</v>
      </c>
      <c r="X18" s="156">
        <v>6639</v>
      </c>
      <c r="Z18" s="134"/>
    </row>
    <row r="19" spans="2:26" ht="12.75" customHeight="1" x14ac:dyDescent="0.15">
      <c r="B19" s="154"/>
      <c r="C19" s="134">
        <v>9</v>
      </c>
      <c r="D19" s="155"/>
      <c r="E19" s="157">
        <v>680</v>
      </c>
      <c r="F19" s="173">
        <v>725</v>
      </c>
      <c r="G19" s="138">
        <v>697</v>
      </c>
      <c r="H19" s="173">
        <v>9811</v>
      </c>
      <c r="I19" s="157">
        <v>683</v>
      </c>
      <c r="J19" s="173">
        <v>725</v>
      </c>
      <c r="K19" s="138">
        <v>698</v>
      </c>
      <c r="L19" s="173">
        <v>12041</v>
      </c>
      <c r="M19" s="157">
        <v>738</v>
      </c>
      <c r="N19" s="173">
        <v>777</v>
      </c>
      <c r="O19" s="138">
        <v>743</v>
      </c>
      <c r="P19" s="173">
        <v>6007</v>
      </c>
      <c r="Q19" s="157">
        <v>1470</v>
      </c>
      <c r="R19" s="173">
        <v>1575</v>
      </c>
      <c r="S19" s="138">
        <v>1514</v>
      </c>
      <c r="T19" s="173">
        <v>769</v>
      </c>
      <c r="U19" s="154">
        <v>1155</v>
      </c>
      <c r="V19" s="156">
        <v>1334</v>
      </c>
      <c r="W19" s="134">
        <v>1233</v>
      </c>
      <c r="X19" s="156">
        <v>12497</v>
      </c>
      <c r="Z19" s="134"/>
    </row>
    <row r="20" spans="2:26" ht="12.75" customHeight="1" x14ac:dyDescent="0.15">
      <c r="B20" s="154"/>
      <c r="C20" s="134">
        <v>10</v>
      </c>
      <c r="D20" s="155"/>
      <c r="E20" s="157">
        <v>654</v>
      </c>
      <c r="F20" s="173">
        <v>714</v>
      </c>
      <c r="G20" s="138">
        <v>683</v>
      </c>
      <c r="H20" s="173">
        <v>12846</v>
      </c>
      <c r="I20" s="157">
        <v>662</v>
      </c>
      <c r="J20" s="173">
        <v>725</v>
      </c>
      <c r="K20" s="138">
        <v>677</v>
      </c>
      <c r="L20" s="173">
        <v>14353</v>
      </c>
      <c r="M20" s="157">
        <v>677</v>
      </c>
      <c r="N20" s="173">
        <v>704</v>
      </c>
      <c r="O20" s="138">
        <v>679</v>
      </c>
      <c r="P20" s="173">
        <v>6531</v>
      </c>
      <c r="Q20" s="157">
        <v>1412</v>
      </c>
      <c r="R20" s="173">
        <v>1533</v>
      </c>
      <c r="S20" s="138">
        <v>1469</v>
      </c>
      <c r="T20" s="173">
        <v>782</v>
      </c>
      <c r="U20" s="154">
        <v>945</v>
      </c>
      <c r="V20" s="156">
        <v>1334</v>
      </c>
      <c r="W20" s="134">
        <v>1076</v>
      </c>
      <c r="X20" s="156">
        <v>9755</v>
      </c>
      <c r="Z20" s="134"/>
    </row>
    <row r="21" spans="2:26" ht="12.75" customHeight="1" x14ac:dyDescent="0.15">
      <c r="B21" s="149"/>
      <c r="C21" s="150">
        <v>11</v>
      </c>
      <c r="D21" s="150"/>
      <c r="E21" s="157">
        <v>554</v>
      </c>
      <c r="F21" s="173">
        <v>651</v>
      </c>
      <c r="G21" s="138">
        <v>597</v>
      </c>
      <c r="H21" s="173">
        <v>20230</v>
      </c>
      <c r="I21" s="157">
        <v>557</v>
      </c>
      <c r="J21" s="173">
        <v>646</v>
      </c>
      <c r="K21" s="138">
        <v>588</v>
      </c>
      <c r="L21" s="173">
        <v>14874</v>
      </c>
      <c r="M21" s="157">
        <v>593</v>
      </c>
      <c r="N21" s="173">
        <v>677</v>
      </c>
      <c r="O21" s="138">
        <v>633</v>
      </c>
      <c r="P21" s="173">
        <v>4746</v>
      </c>
      <c r="Q21" s="157">
        <v>1040</v>
      </c>
      <c r="R21" s="173">
        <v>1365</v>
      </c>
      <c r="S21" s="138">
        <v>1237</v>
      </c>
      <c r="T21" s="173">
        <v>815</v>
      </c>
      <c r="U21" s="149">
        <v>827</v>
      </c>
      <c r="V21" s="164">
        <v>1187</v>
      </c>
      <c r="W21" s="150">
        <v>991</v>
      </c>
      <c r="X21" s="164">
        <v>10366</v>
      </c>
      <c r="Z21" s="134"/>
    </row>
    <row r="22" spans="2:26" ht="12.75" customHeight="1" x14ac:dyDescent="0.15">
      <c r="B22" s="154"/>
      <c r="C22" s="784" t="s">
        <v>88</v>
      </c>
      <c r="D22" s="786"/>
      <c r="E22" s="139" t="s">
        <v>434</v>
      </c>
      <c r="F22" s="292"/>
      <c r="G22" s="292"/>
      <c r="H22" s="293"/>
      <c r="I22" s="139" t="s">
        <v>435</v>
      </c>
      <c r="J22" s="292"/>
      <c r="K22" s="292"/>
      <c r="L22" s="292"/>
      <c r="M22" s="139" t="s">
        <v>436</v>
      </c>
      <c r="N22" s="292"/>
      <c r="O22" s="292"/>
      <c r="P22" s="292"/>
      <c r="Q22" s="139" t="s">
        <v>210</v>
      </c>
      <c r="R22" s="292"/>
      <c r="S22" s="292"/>
      <c r="T22" s="293"/>
      <c r="U22" s="139" t="s">
        <v>437</v>
      </c>
      <c r="V22" s="292"/>
      <c r="W22" s="292"/>
      <c r="X22" s="293"/>
      <c r="Z22" s="134"/>
    </row>
    <row r="23" spans="2:26" ht="12.75" customHeight="1" x14ac:dyDescent="0.15">
      <c r="B23" s="154"/>
      <c r="C23" s="149"/>
      <c r="D23" s="160"/>
      <c r="E23" s="149"/>
      <c r="F23" s="150"/>
      <c r="G23" s="150"/>
      <c r="H23" s="160"/>
      <c r="I23" s="149"/>
      <c r="J23" s="150"/>
      <c r="K23" s="150"/>
      <c r="L23" s="150"/>
      <c r="M23" s="149"/>
      <c r="N23" s="150"/>
      <c r="O23" s="150"/>
      <c r="P23" s="150"/>
      <c r="Q23" s="149"/>
      <c r="R23" s="150"/>
      <c r="S23" s="150"/>
      <c r="T23" s="160"/>
      <c r="U23" s="149"/>
      <c r="V23" s="150"/>
      <c r="W23" s="150"/>
      <c r="X23" s="160"/>
      <c r="Z23" s="134"/>
    </row>
    <row r="24" spans="2:26" ht="12.75" customHeight="1" x14ac:dyDescent="0.15">
      <c r="B24" s="154" t="s">
        <v>94</v>
      </c>
      <c r="C24" s="134"/>
      <c r="D24" s="134"/>
      <c r="E24" s="147" t="s">
        <v>95</v>
      </c>
      <c r="F24" s="148" t="s">
        <v>96</v>
      </c>
      <c r="G24" s="143" t="s">
        <v>97</v>
      </c>
      <c r="H24" s="148" t="s">
        <v>98</v>
      </c>
      <c r="I24" s="147" t="s">
        <v>95</v>
      </c>
      <c r="J24" s="148" t="s">
        <v>96</v>
      </c>
      <c r="K24" s="143" t="s">
        <v>97</v>
      </c>
      <c r="L24" s="148" t="s">
        <v>98</v>
      </c>
      <c r="M24" s="147" t="s">
        <v>95</v>
      </c>
      <c r="N24" s="148" t="s">
        <v>96</v>
      </c>
      <c r="O24" s="143" t="s">
        <v>97</v>
      </c>
      <c r="P24" s="148" t="s">
        <v>98</v>
      </c>
      <c r="Q24" s="147" t="s">
        <v>95</v>
      </c>
      <c r="R24" s="148" t="s">
        <v>96</v>
      </c>
      <c r="S24" s="143" t="s">
        <v>97</v>
      </c>
      <c r="T24" s="148" t="s">
        <v>98</v>
      </c>
      <c r="U24" s="147" t="s">
        <v>95</v>
      </c>
      <c r="V24" s="148" t="s">
        <v>96</v>
      </c>
      <c r="W24" s="143" t="s">
        <v>97</v>
      </c>
      <c r="X24" s="148" t="s">
        <v>98</v>
      </c>
    </row>
    <row r="25" spans="2:26" ht="12.75" customHeight="1" x14ac:dyDescent="0.15">
      <c r="B25" s="149"/>
      <c r="C25" s="150"/>
      <c r="D25" s="150"/>
      <c r="E25" s="151"/>
      <c r="F25" s="152"/>
      <c r="G25" s="153" t="s">
        <v>99</v>
      </c>
      <c r="H25" s="152"/>
      <c r="I25" s="151"/>
      <c r="J25" s="152"/>
      <c r="K25" s="153" t="s">
        <v>99</v>
      </c>
      <c r="L25" s="152"/>
      <c r="M25" s="151"/>
      <c r="N25" s="152"/>
      <c r="O25" s="153" t="s">
        <v>99</v>
      </c>
      <c r="P25" s="152"/>
      <c r="Q25" s="151"/>
      <c r="R25" s="152"/>
      <c r="S25" s="153" t="s">
        <v>99</v>
      </c>
      <c r="T25" s="152"/>
      <c r="U25" s="151"/>
      <c r="V25" s="152"/>
      <c r="W25" s="153" t="s">
        <v>99</v>
      </c>
      <c r="X25" s="152"/>
    </row>
    <row r="26" spans="2:26" ht="12.75" customHeight="1" x14ac:dyDescent="0.15">
      <c r="B26" s="154"/>
      <c r="C26" s="134">
        <v>19</v>
      </c>
      <c r="D26" s="134"/>
      <c r="E26" s="157">
        <v>2714</v>
      </c>
      <c r="F26" s="173">
        <v>3465</v>
      </c>
      <c r="G26" s="138">
        <v>3013.5</v>
      </c>
      <c r="H26" s="173">
        <v>29792</v>
      </c>
      <c r="I26" s="157">
        <v>630</v>
      </c>
      <c r="J26" s="173">
        <v>798</v>
      </c>
      <c r="K26" s="138">
        <v>712.95</v>
      </c>
      <c r="L26" s="173">
        <v>145702</v>
      </c>
      <c r="M26" s="157">
        <v>614</v>
      </c>
      <c r="N26" s="173">
        <v>819</v>
      </c>
      <c r="O26" s="138">
        <v>677.25</v>
      </c>
      <c r="P26" s="173">
        <v>111428</v>
      </c>
      <c r="Q26" s="154">
        <v>735</v>
      </c>
      <c r="R26" s="156">
        <v>1029</v>
      </c>
      <c r="S26" s="134">
        <v>850.5</v>
      </c>
      <c r="T26" s="156">
        <v>145677</v>
      </c>
      <c r="U26" s="154">
        <v>567</v>
      </c>
      <c r="V26" s="156">
        <v>719</v>
      </c>
      <c r="W26" s="134">
        <v>639.45000000000005</v>
      </c>
      <c r="X26" s="156">
        <v>109641</v>
      </c>
    </row>
    <row r="27" spans="2:26" ht="12.75" customHeight="1" x14ac:dyDescent="0.15">
      <c r="B27" s="149"/>
      <c r="C27" s="150">
        <v>20</v>
      </c>
      <c r="D27" s="150"/>
      <c r="E27" s="358">
        <v>2258</v>
      </c>
      <c r="F27" s="174">
        <v>3647</v>
      </c>
      <c r="G27" s="344">
        <v>2738.4</v>
      </c>
      <c r="H27" s="174">
        <v>18045</v>
      </c>
      <c r="I27" s="358">
        <v>583</v>
      </c>
      <c r="J27" s="174">
        <v>819</v>
      </c>
      <c r="K27" s="344">
        <v>705.6</v>
      </c>
      <c r="L27" s="174">
        <v>114046</v>
      </c>
      <c r="M27" s="358">
        <v>554</v>
      </c>
      <c r="N27" s="174">
        <v>802</v>
      </c>
      <c r="O27" s="344">
        <v>683.55</v>
      </c>
      <c r="P27" s="174">
        <v>86509</v>
      </c>
      <c r="Q27" s="149">
        <v>620</v>
      </c>
      <c r="R27" s="164">
        <v>896</v>
      </c>
      <c r="S27" s="150">
        <v>875.7</v>
      </c>
      <c r="T27" s="164">
        <v>92419</v>
      </c>
      <c r="U27" s="149">
        <v>593</v>
      </c>
      <c r="V27" s="164">
        <v>735</v>
      </c>
      <c r="W27" s="150">
        <v>657.3</v>
      </c>
      <c r="X27" s="164">
        <v>91660</v>
      </c>
    </row>
    <row r="28" spans="2:26" ht="12.75" customHeight="1" x14ac:dyDescent="0.15">
      <c r="B28" s="149"/>
      <c r="C28" s="150"/>
      <c r="D28" s="150"/>
      <c r="E28" s="358"/>
      <c r="F28" s="174"/>
      <c r="G28" s="344"/>
      <c r="H28" s="174"/>
      <c r="I28" s="358"/>
      <c r="J28" s="174"/>
      <c r="K28" s="344"/>
      <c r="L28" s="174"/>
      <c r="M28" s="358"/>
      <c r="N28" s="174"/>
      <c r="O28" s="344"/>
      <c r="P28" s="174"/>
      <c r="Q28" s="149"/>
      <c r="R28" s="164"/>
      <c r="S28" s="150"/>
      <c r="T28" s="164"/>
      <c r="U28" s="149"/>
      <c r="V28" s="164"/>
      <c r="W28" s="150"/>
      <c r="X28" s="164"/>
    </row>
    <row r="29" spans="2:26" ht="12.75" customHeight="1" x14ac:dyDescent="0.15">
      <c r="B29" s="154" t="s">
        <v>432</v>
      </c>
      <c r="C29" s="134">
        <v>3</v>
      </c>
      <c r="D29" s="134" t="s">
        <v>433</v>
      </c>
      <c r="E29" s="157">
        <v>3392</v>
      </c>
      <c r="F29" s="173">
        <v>3392</v>
      </c>
      <c r="G29" s="138">
        <v>3392</v>
      </c>
      <c r="H29" s="173">
        <v>1334</v>
      </c>
      <c r="I29" s="157">
        <v>641</v>
      </c>
      <c r="J29" s="173">
        <v>683</v>
      </c>
      <c r="K29" s="138">
        <v>646</v>
      </c>
      <c r="L29" s="173">
        <v>13660</v>
      </c>
      <c r="M29" s="157">
        <v>651</v>
      </c>
      <c r="N29" s="173">
        <v>672</v>
      </c>
      <c r="O29" s="138">
        <v>660</v>
      </c>
      <c r="P29" s="173">
        <v>8444</v>
      </c>
      <c r="Q29" s="154">
        <v>819</v>
      </c>
      <c r="R29" s="156">
        <v>896</v>
      </c>
      <c r="S29" s="134">
        <v>855</v>
      </c>
      <c r="T29" s="156">
        <v>6111</v>
      </c>
      <c r="U29" s="154">
        <v>609</v>
      </c>
      <c r="V29" s="156">
        <v>650</v>
      </c>
      <c r="W29" s="134">
        <v>644</v>
      </c>
      <c r="X29" s="156">
        <v>8899</v>
      </c>
    </row>
    <row r="30" spans="2:26" ht="12.75" customHeight="1" x14ac:dyDescent="0.15">
      <c r="B30" s="154"/>
      <c r="C30" s="134">
        <v>4</v>
      </c>
      <c r="D30" s="134"/>
      <c r="E30" s="157" t="s">
        <v>268</v>
      </c>
      <c r="F30" s="173" t="s">
        <v>268</v>
      </c>
      <c r="G30" s="138" t="s">
        <v>268</v>
      </c>
      <c r="H30" s="173">
        <v>1356</v>
      </c>
      <c r="I30" s="157">
        <v>620</v>
      </c>
      <c r="J30" s="173">
        <v>656</v>
      </c>
      <c r="K30" s="138">
        <v>637</v>
      </c>
      <c r="L30" s="173">
        <v>11425</v>
      </c>
      <c r="M30" s="157">
        <v>620</v>
      </c>
      <c r="N30" s="173">
        <v>683</v>
      </c>
      <c r="O30" s="138">
        <v>636</v>
      </c>
      <c r="P30" s="173">
        <v>8483</v>
      </c>
      <c r="Q30" s="154">
        <v>824</v>
      </c>
      <c r="R30" s="156">
        <v>873</v>
      </c>
      <c r="S30" s="134">
        <v>843</v>
      </c>
      <c r="T30" s="156">
        <v>6400</v>
      </c>
      <c r="U30" s="154">
        <v>593</v>
      </c>
      <c r="V30" s="156">
        <v>645</v>
      </c>
      <c r="W30" s="134">
        <v>620</v>
      </c>
      <c r="X30" s="156">
        <v>5418</v>
      </c>
    </row>
    <row r="31" spans="2:26" ht="12.75" customHeight="1" x14ac:dyDescent="0.15">
      <c r="B31" s="154"/>
      <c r="C31" s="134">
        <v>5</v>
      </c>
      <c r="D31" s="134"/>
      <c r="E31" s="157">
        <v>2573</v>
      </c>
      <c r="F31" s="173">
        <v>2730</v>
      </c>
      <c r="G31" s="138">
        <v>2659</v>
      </c>
      <c r="H31" s="173">
        <v>998</v>
      </c>
      <c r="I31" s="157">
        <v>630</v>
      </c>
      <c r="J31" s="173">
        <v>683</v>
      </c>
      <c r="K31" s="138">
        <v>658</v>
      </c>
      <c r="L31" s="173">
        <v>11389</v>
      </c>
      <c r="M31" s="157">
        <v>630</v>
      </c>
      <c r="N31" s="173">
        <v>683</v>
      </c>
      <c r="O31" s="138">
        <v>655</v>
      </c>
      <c r="P31" s="173">
        <v>5767</v>
      </c>
      <c r="Q31" s="154">
        <v>830</v>
      </c>
      <c r="R31" s="156">
        <v>868</v>
      </c>
      <c r="S31" s="134">
        <v>849</v>
      </c>
      <c r="T31" s="156">
        <v>16078</v>
      </c>
      <c r="U31" s="154">
        <v>604</v>
      </c>
      <c r="V31" s="156">
        <v>641</v>
      </c>
      <c r="W31" s="134">
        <v>626</v>
      </c>
      <c r="X31" s="156">
        <v>8442</v>
      </c>
    </row>
    <row r="32" spans="2:26" ht="12.75" customHeight="1" x14ac:dyDescent="0.15">
      <c r="B32" s="154"/>
      <c r="C32" s="134">
        <v>6</v>
      </c>
      <c r="D32" s="134"/>
      <c r="E32" s="157">
        <v>2300</v>
      </c>
      <c r="F32" s="173">
        <v>2678</v>
      </c>
      <c r="G32" s="138">
        <v>2578</v>
      </c>
      <c r="H32" s="173">
        <v>1484</v>
      </c>
      <c r="I32" s="157">
        <v>634</v>
      </c>
      <c r="J32" s="173">
        <v>716</v>
      </c>
      <c r="K32" s="138">
        <v>663</v>
      </c>
      <c r="L32" s="173">
        <v>12731</v>
      </c>
      <c r="M32" s="157">
        <v>646</v>
      </c>
      <c r="N32" s="173">
        <v>704</v>
      </c>
      <c r="O32" s="138">
        <v>667</v>
      </c>
      <c r="P32" s="173">
        <v>6872</v>
      </c>
      <c r="Q32" s="154">
        <v>798</v>
      </c>
      <c r="R32" s="156">
        <v>851</v>
      </c>
      <c r="S32" s="134">
        <v>820</v>
      </c>
      <c r="T32" s="156">
        <v>10971</v>
      </c>
      <c r="U32" s="154">
        <v>606</v>
      </c>
      <c r="V32" s="156">
        <v>642</v>
      </c>
      <c r="W32" s="134">
        <v>628</v>
      </c>
      <c r="X32" s="156">
        <v>10729</v>
      </c>
    </row>
    <row r="33" spans="2:24" ht="12.75" customHeight="1" x14ac:dyDescent="0.15">
      <c r="B33" s="154"/>
      <c r="C33" s="134">
        <v>7</v>
      </c>
      <c r="D33" s="134"/>
      <c r="E33" s="157">
        <v>2457</v>
      </c>
      <c r="F33" s="173">
        <v>2692</v>
      </c>
      <c r="G33" s="138">
        <v>2579</v>
      </c>
      <c r="H33" s="173">
        <v>1409</v>
      </c>
      <c r="I33" s="157">
        <v>709</v>
      </c>
      <c r="J33" s="173">
        <v>791</v>
      </c>
      <c r="K33" s="138">
        <v>748</v>
      </c>
      <c r="L33" s="173">
        <v>8272</v>
      </c>
      <c r="M33" s="157">
        <v>714</v>
      </c>
      <c r="N33" s="173">
        <v>777</v>
      </c>
      <c r="O33" s="138">
        <v>743</v>
      </c>
      <c r="P33" s="173">
        <v>5407</v>
      </c>
      <c r="Q33" s="154">
        <v>809</v>
      </c>
      <c r="R33" s="156">
        <v>862</v>
      </c>
      <c r="S33" s="134">
        <v>830</v>
      </c>
      <c r="T33" s="156">
        <v>7436</v>
      </c>
      <c r="U33" s="154">
        <v>634</v>
      </c>
      <c r="V33" s="156">
        <v>714</v>
      </c>
      <c r="W33" s="134">
        <v>673</v>
      </c>
      <c r="X33" s="156">
        <v>9991</v>
      </c>
    </row>
    <row r="34" spans="2:24" ht="12.75" customHeight="1" x14ac:dyDescent="0.15">
      <c r="B34" s="154"/>
      <c r="C34" s="134">
        <v>8</v>
      </c>
      <c r="D34" s="134"/>
      <c r="E34" s="157">
        <v>2436</v>
      </c>
      <c r="F34" s="173">
        <v>2667</v>
      </c>
      <c r="G34" s="138">
        <v>2601</v>
      </c>
      <c r="H34" s="173">
        <v>1979</v>
      </c>
      <c r="I34" s="157">
        <v>735</v>
      </c>
      <c r="J34" s="173">
        <v>809</v>
      </c>
      <c r="K34" s="138">
        <v>767</v>
      </c>
      <c r="L34" s="173">
        <v>12726</v>
      </c>
      <c r="M34" s="157">
        <v>714</v>
      </c>
      <c r="N34" s="173">
        <v>802</v>
      </c>
      <c r="O34" s="138">
        <v>755</v>
      </c>
      <c r="P34" s="173">
        <v>9894</v>
      </c>
      <c r="Q34" s="154">
        <v>767</v>
      </c>
      <c r="R34" s="156">
        <v>891</v>
      </c>
      <c r="S34" s="134">
        <v>834</v>
      </c>
      <c r="T34" s="156">
        <v>9681</v>
      </c>
      <c r="U34" s="154">
        <v>666</v>
      </c>
      <c r="V34" s="156">
        <v>735</v>
      </c>
      <c r="W34" s="134">
        <v>697</v>
      </c>
      <c r="X34" s="156">
        <v>10807</v>
      </c>
    </row>
    <row r="35" spans="2:24" ht="12.75" customHeight="1" x14ac:dyDescent="0.15">
      <c r="B35" s="154"/>
      <c r="C35" s="134">
        <v>9</v>
      </c>
      <c r="D35" s="155"/>
      <c r="E35" s="157">
        <v>2415</v>
      </c>
      <c r="F35" s="173">
        <v>2625</v>
      </c>
      <c r="G35" s="138">
        <v>2492</v>
      </c>
      <c r="H35" s="173">
        <v>1550</v>
      </c>
      <c r="I35" s="157">
        <v>735</v>
      </c>
      <c r="J35" s="173">
        <v>819</v>
      </c>
      <c r="K35" s="138">
        <v>779</v>
      </c>
      <c r="L35" s="173">
        <v>11098</v>
      </c>
      <c r="M35" s="157">
        <v>712</v>
      </c>
      <c r="N35" s="173">
        <v>788</v>
      </c>
      <c r="O35" s="138">
        <v>751</v>
      </c>
      <c r="P35" s="173">
        <v>13168</v>
      </c>
      <c r="Q35" s="154">
        <v>809</v>
      </c>
      <c r="R35" s="156">
        <v>872</v>
      </c>
      <c r="S35" s="134">
        <v>830</v>
      </c>
      <c r="T35" s="156">
        <v>7205</v>
      </c>
      <c r="U35" s="154">
        <v>677</v>
      </c>
      <c r="V35" s="156">
        <v>725</v>
      </c>
      <c r="W35" s="134">
        <v>695</v>
      </c>
      <c r="X35" s="156">
        <v>10361</v>
      </c>
    </row>
    <row r="36" spans="2:24" ht="12.75" customHeight="1" x14ac:dyDescent="0.15">
      <c r="B36" s="154"/>
      <c r="C36" s="134">
        <v>10</v>
      </c>
      <c r="D36" s="155"/>
      <c r="E36" s="157">
        <v>2352</v>
      </c>
      <c r="F36" s="173">
        <v>2538</v>
      </c>
      <c r="G36" s="138">
        <v>2414</v>
      </c>
      <c r="H36" s="173">
        <v>1915</v>
      </c>
      <c r="I36" s="157">
        <v>748</v>
      </c>
      <c r="J36" s="173">
        <v>798</v>
      </c>
      <c r="K36" s="138">
        <v>758</v>
      </c>
      <c r="L36" s="173">
        <v>7744</v>
      </c>
      <c r="M36" s="157">
        <v>680</v>
      </c>
      <c r="N36" s="173">
        <v>767</v>
      </c>
      <c r="O36" s="138">
        <v>727</v>
      </c>
      <c r="P36" s="173">
        <v>5648</v>
      </c>
      <c r="Q36" s="154">
        <v>744</v>
      </c>
      <c r="R36" s="156">
        <v>820</v>
      </c>
      <c r="S36" s="134">
        <v>777</v>
      </c>
      <c r="T36" s="156">
        <v>6672</v>
      </c>
      <c r="U36" s="154">
        <v>688</v>
      </c>
      <c r="V36" s="156">
        <v>714</v>
      </c>
      <c r="W36" s="134">
        <v>696</v>
      </c>
      <c r="X36" s="156">
        <v>5907</v>
      </c>
    </row>
    <row r="37" spans="2:24" ht="12.75" customHeight="1" x14ac:dyDescent="0.15">
      <c r="B37" s="149"/>
      <c r="C37" s="150">
        <v>11</v>
      </c>
      <c r="D37" s="150"/>
      <c r="E37" s="358">
        <v>2258</v>
      </c>
      <c r="F37" s="174">
        <v>2310</v>
      </c>
      <c r="G37" s="344">
        <v>2279</v>
      </c>
      <c r="H37" s="174">
        <v>3756</v>
      </c>
      <c r="I37" s="358">
        <v>583</v>
      </c>
      <c r="J37" s="174">
        <v>701</v>
      </c>
      <c r="K37" s="344">
        <v>644</v>
      </c>
      <c r="L37" s="174">
        <v>9539</v>
      </c>
      <c r="M37" s="358">
        <v>554</v>
      </c>
      <c r="N37" s="174">
        <v>680</v>
      </c>
      <c r="O37" s="344">
        <v>606</v>
      </c>
      <c r="P37" s="174">
        <v>10606</v>
      </c>
      <c r="Q37" s="149">
        <v>620</v>
      </c>
      <c r="R37" s="164">
        <v>721</v>
      </c>
      <c r="S37" s="150">
        <v>662</v>
      </c>
      <c r="T37" s="164">
        <v>9781</v>
      </c>
      <c r="U37" s="149">
        <v>596</v>
      </c>
      <c r="V37" s="164">
        <v>596</v>
      </c>
      <c r="W37" s="150">
        <v>596</v>
      </c>
      <c r="X37" s="164">
        <v>5207</v>
      </c>
    </row>
    <row r="38" spans="2:24" ht="6" customHeight="1" x14ac:dyDescent="0.15"/>
    <row r="39" spans="2:24" ht="12.75" customHeight="1" x14ac:dyDescent="0.15">
      <c r="B39" s="180" t="s">
        <v>109</v>
      </c>
      <c r="C39" s="652" t="s">
        <v>438</v>
      </c>
    </row>
    <row r="40" spans="2:24" ht="12.75" customHeight="1" x14ac:dyDescent="0.15">
      <c r="B40" s="225" t="s">
        <v>111</v>
      </c>
      <c r="C40" s="135" t="s">
        <v>439</v>
      </c>
    </row>
    <row r="41" spans="2:24" ht="12.75" customHeight="1" x14ac:dyDescent="0.15">
      <c r="B41" s="180"/>
      <c r="C41" s="652"/>
    </row>
    <row r="42" spans="2:24" x14ac:dyDescent="0.15">
      <c r="B42" s="225"/>
    </row>
    <row r="43" spans="2:24" x14ac:dyDescent="0.15">
      <c r="B43" s="591"/>
    </row>
    <row r="44" spans="2:24" x14ac:dyDescent="0.15">
      <c r="D44" s="652"/>
      <c r="E44" s="652"/>
      <c r="F44" s="652"/>
      <c r="G44" s="652"/>
      <c r="H44" s="652"/>
      <c r="I44" s="652"/>
      <c r="J44" s="652"/>
      <c r="K44" s="652"/>
      <c r="L44" s="652"/>
    </row>
    <row r="45" spans="2:24" x14ac:dyDescent="0.15">
      <c r="B45" s="591"/>
      <c r="C45" s="652"/>
      <c r="D45" s="652"/>
      <c r="E45" s="652"/>
      <c r="F45" s="652"/>
      <c r="G45" s="652"/>
      <c r="H45" s="652"/>
      <c r="I45" s="652"/>
      <c r="J45" s="652"/>
      <c r="K45" s="652"/>
      <c r="L45" s="652"/>
    </row>
    <row r="46" spans="2:24" x14ac:dyDescent="0.15">
      <c r="D46" s="652"/>
      <c r="E46" s="652"/>
      <c r="F46" s="652"/>
      <c r="G46" s="652"/>
      <c r="H46" s="652"/>
      <c r="I46" s="652"/>
      <c r="J46" s="652"/>
      <c r="K46" s="652"/>
      <c r="L46" s="652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1" style="135" customWidth="1"/>
    <col min="2" max="2" width="4.125" style="135" customWidth="1"/>
    <col min="3" max="3" width="8.375" style="135" customWidth="1"/>
    <col min="4" max="4" width="2.25" style="135" customWidth="1"/>
    <col min="5" max="5" width="7.125" style="135" customWidth="1"/>
    <col min="6" max="7" width="7.625" style="135" customWidth="1"/>
    <col min="8" max="8" width="8.125" style="135" customWidth="1"/>
    <col min="9" max="9" width="7.125" style="135" customWidth="1"/>
    <col min="10" max="11" width="7.625" style="135" customWidth="1"/>
    <col min="12" max="12" width="8.125" style="135" customWidth="1"/>
    <col min="13" max="13" width="7.125" style="135" customWidth="1"/>
    <col min="14" max="15" width="7.625" style="135" customWidth="1"/>
    <col min="16" max="16" width="8.125" style="135" customWidth="1"/>
    <col min="17" max="17" width="7.25" style="135" customWidth="1"/>
    <col min="18" max="19" width="7.625" style="135" customWidth="1"/>
    <col min="20" max="20" width="8.125" style="135" customWidth="1"/>
    <col min="21" max="16384" width="7.5" style="135"/>
  </cols>
  <sheetData>
    <row r="1" spans="2:43" x14ac:dyDescent="0.15">
      <c r="B1" s="135" t="s">
        <v>212</v>
      </c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2:43" x14ac:dyDescent="0.15">
      <c r="B2" s="135" t="s">
        <v>213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</row>
    <row r="3" spans="2:43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T3" s="137" t="s">
        <v>226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</row>
    <row r="4" spans="2:43" ht="6" customHeight="1" x14ac:dyDescent="0.15">
      <c r="B4" s="134"/>
      <c r="C4" s="134"/>
      <c r="D4" s="134"/>
      <c r="E4" s="150"/>
      <c r="F4" s="150"/>
      <c r="G4" s="150"/>
      <c r="H4" s="150"/>
      <c r="I4" s="150"/>
      <c r="J4" s="150"/>
      <c r="K4" s="150"/>
      <c r="L4" s="150"/>
      <c r="M4" s="134"/>
      <c r="T4" s="137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</row>
    <row r="5" spans="2:43" ht="13.5" customHeight="1" x14ac:dyDescent="0.15">
      <c r="B5" s="139"/>
      <c r="C5" s="766" t="s">
        <v>88</v>
      </c>
      <c r="D5" s="768"/>
      <c r="E5" s="766" t="s">
        <v>214</v>
      </c>
      <c r="F5" s="767"/>
      <c r="G5" s="767"/>
      <c r="H5" s="768"/>
      <c r="I5" s="766" t="s">
        <v>340</v>
      </c>
      <c r="J5" s="767"/>
      <c r="K5" s="767"/>
      <c r="L5" s="768"/>
      <c r="M5" s="766" t="s">
        <v>216</v>
      </c>
      <c r="N5" s="767"/>
      <c r="O5" s="767"/>
      <c r="P5" s="768"/>
      <c r="Q5" s="766" t="s">
        <v>440</v>
      </c>
      <c r="R5" s="767"/>
      <c r="S5" s="767"/>
      <c r="T5" s="768"/>
      <c r="V5" s="134"/>
      <c r="W5" s="134"/>
      <c r="X5" s="769"/>
      <c r="Y5" s="769"/>
      <c r="Z5" s="769"/>
      <c r="AA5" s="769"/>
      <c r="AB5" s="769"/>
      <c r="AC5" s="769"/>
      <c r="AD5" s="769"/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134"/>
      <c r="AQ5" s="134"/>
    </row>
    <row r="6" spans="2:43" x14ac:dyDescent="0.15">
      <c r="B6" s="149" t="s">
        <v>218</v>
      </c>
      <c r="C6" s="150"/>
      <c r="D6" s="160"/>
      <c r="E6" s="151" t="s">
        <v>222</v>
      </c>
      <c r="F6" s="271" t="s">
        <v>223</v>
      </c>
      <c r="G6" s="153" t="s">
        <v>175</v>
      </c>
      <c r="H6" s="271" t="s">
        <v>98</v>
      </c>
      <c r="I6" s="151" t="s">
        <v>222</v>
      </c>
      <c r="J6" s="271" t="s">
        <v>223</v>
      </c>
      <c r="K6" s="153" t="s">
        <v>175</v>
      </c>
      <c r="L6" s="271" t="s">
        <v>441</v>
      </c>
      <c r="M6" s="151" t="s">
        <v>442</v>
      </c>
      <c r="N6" s="271" t="s">
        <v>223</v>
      </c>
      <c r="O6" s="153" t="s">
        <v>175</v>
      </c>
      <c r="P6" s="271" t="s">
        <v>176</v>
      </c>
      <c r="Q6" s="151" t="s">
        <v>222</v>
      </c>
      <c r="R6" s="271" t="s">
        <v>223</v>
      </c>
      <c r="S6" s="153" t="s">
        <v>175</v>
      </c>
      <c r="T6" s="271" t="s">
        <v>441</v>
      </c>
      <c r="V6" s="134"/>
      <c r="W6" s="134"/>
      <c r="X6" s="134"/>
      <c r="Y6" s="134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34"/>
      <c r="AQ6" s="134"/>
    </row>
    <row r="7" spans="2:43" x14ac:dyDescent="0.15">
      <c r="B7" s="154"/>
      <c r="C7" s="134">
        <v>22</v>
      </c>
      <c r="D7" s="155"/>
      <c r="E7" s="325">
        <v>714</v>
      </c>
      <c r="F7" s="325">
        <v>1229</v>
      </c>
      <c r="G7" s="325">
        <v>872</v>
      </c>
      <c r="H7" s="325">
        <v>1004155</v>
      </c>
      <c r="I7" s="325">
        <v>378</v>
      </c>
      <c r="J7" s="325">
        <v>651</v>
      </c>
      <c r="K7" s="325">
        <v>495</v>
      </c>
      <c r="L7" s="325">
        <v>2419215</v>
      </c>
      <c r="M7" s="325">
        <v>735</v>
      </c>
      <c r="N7" s="325">
        <v>1208</v>
      </c>
      <c r="O7" s="325">
        <v>947</v>
      </c>
      <c r="P7" s="325">
        <v>2088933</v>
      </c>
      <c r="Q7" s="325">
        <v>662</v>
      </c>
      <c r="R7" s="325">
        <v>1124</v>
      </c>
      <c r="S7" s="325">
        <v>833</v>
      </c>
      <c r="T7" s="325">
        <v>2044812</v>
      </c>
      <c r="U7" s="134"/>
      <c r="V7" s="134"/>
      <c r="W7" s="134"/>
      <c r="X7" s="134"/>
      <c r="Y7" s="134"/>
      <c r="Z7" s="653"/>
      <c r="AA7" s="653"/>
      <c r="AB7" s="653"/>
      <c r="AC7" s="653"/>
      <c r="AD7" s="653"/>
      <c r="AE7" s="653"/>
      <c r="AF7" s="653"/>
      <c r="AG7" s="653"/>
      <c r="AH7" s="653"/>
      <c r="AI7" s="653"/>
      <c r="AJ7" s="653"/>
      <c r="AK7" s="653"/>
      <c r="AL7" s="653"/>
      <c r="AM7" s="653"/>
      <c r="AN7" s="653"/>
      <c r="AO7" s="653"/>
      <c r="AP7" s="134"/>
      <c r="AQ7" s="134"/>
    </row>
    <row r="8" spans="2:43" x14ac:dyDescent="0.15">
      <c r="B8" s="154"/>
      <c r="C8" s="134">
        <v>23</v>
      </c>
      <c r="D8" s="155"/>
      <c r="E8" s="306">
        <v>703.5</v>
      </c>
      <c r="F8" s="306">
        <v>1148.7</v>
      </c>
      <c r="G8" s="306">
        <v>905.12014310624284</v>
      </c>
      <c r="H8" s="306">
        <v>1005361.4000000006</v>
      </c>
      <c r="I8" s="306">
        <v>399</v>
      </c>
      <c r="J8" s="306">
        <v>693</v>
      </c>
      <c r="K8" s="306">
        <v>544.08967452531874</v>
      </c>
      <c r="L8" s="306">
        <v>2208149.9</v>
      </c>
      <c r="M8" s="306">
        <v>735</v>
      </c>
      <c r="N8" s="306">
        <v>1155</v>
      </c>
      <c r="O8" s="306">
        <v>935.84777264866136</v>
      </c>
      <c r="P8" s="306">
        <v>2361527.1000000006</v>
      </c>
      <c r="Q8" s="306">
        <v>661.5</v>
      </c>
      <c r="R8" s="306">
        <v>1050</v>
      </c>
      <c r="S8" s="306">
        <v>858.18410599841957</v>
      </c>
      <c r="T8" s="335">
        <v>1927835.1000000006</v>
      </c>
      <c r="U8" s="134"/>
      <c r="V8" s="134"/>
      <c r="W8" s="134"/>
      <c r="X8" s="134"/>
      <c r="Y8" s="134"/>
      <c r="Z8" s="653"/>
      <c r="AA8" s="653"/>
      <c r="AB8" s="653"/>
      <c r="AC8" s="653"/>
      <c r="AD8" s="653"/>
      <c r="AE8" s="653"/>
      <c r="AF8" s="653"/>
      <c r="AG8" s="653"/>
      <c r="AH8" s="653"/>
      <c r="AI8" s="653"/>
      <c r="AJ8" s="653"/>
      <c r="AK8" s="653"/>
      <c r="AL8" s="653"/>
      <c r="AM8" s="653"/>
      <c r="AN8" s="653"/>
      <c r="AO8" s="653"/>
      <c r="AP8" s="134"/>
      <c r="AQ8" s="134"/>
    </row>
    <row r="9" spans="2:43" x14ac:dyDescent="0.15">
      <c r="B9" s="149" t="s">
        <v>374</v>
      </c>
      <c r="C9" s="150">
        <v>24</v>
      </c>
      <c r="D9" s="160" t="s">
        <v>375</v>
      </c>
      <c r="E9" s="633">
        <v>703.5</v>
      </c>
      <c r="F9" s="633">
        <v>1155</v>
      </c>
      <c r="G9" s="633">
        <v>863.1</v>
      </c>
      <c r="H9" s="633">
        <v>1071861.5000000002</v>
      </c>
      <c r="I9" s="633">
        <v>378</v>
      </c>
      <c r="J9" s="633">
        <v>682.5</v>
      </c>
      <c r="K9" s="633">
        <v>493.5</v>
      </c>
      <c r="L9" s="633">
        <v>2213246.8000000003</v>
      </c>
      <c r="M9" s="633">
        <v>714</v>
      </c>
      <c r="N9" s="633">
        <v>1134</v>
      </c>
      <c r="O9" s="633">
        <v>891.45</v>
      </c>
      <c r="P9" s="633">
        <v>2176346.6999999997</v>
      </c>
      <c r="Q9" s="633">
        <v>682.5</v>
      </c>
      <c r="R9" s="633">
        <v>1123.5</v>
      </c>
      <c r="S9" s="633">
        <v>822.15000000000009</v>
      </c>
      <c r="T9" s="634">
        <v>1963498.7</v>
      </c>
      <c r="U9" s="134"/>
      <c r="V9" s="134"/>
      <c r="W9" s="134"/>
      <c r="X9" s="134"/>
      <c r="Y9" s="134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134"/>
      <c r="AQ9" s="134"/>
    </row>
    <row r="10" spans="2:43" x14ac:dyDescent="0.15">
      <c r="B10" s="154"/>
      <c r="C10" s="134">
        <v>8</v>
      </c>
      <c r="D10" s="155"/>
      <c r="E10" s="325">
        <v>871.5</v>
      </c>
      <c r="F10" s="325">
        <v>1050</v>
      </c>
      <c r="G10" s="325">
        <v>964.06599718844654</v>
      </c>
      <c r="H10" s="325">
        <v>93753.900000000023</v>
      </c>
      <c r="I10" s="325">
        <v>451.5</v>
      </c>
      <c r="J10" s="325">
        <v>609</v>
      </c>
      <c r="K10" s="325">
        <v>527.8225606079983</v>
      </c>
      <c r="L10" s="325">
        <v>182542.8</v>
      </c>
      <c r="M10" s="325">
        <v>892.5</v>
      </c>
      <c r="N10" s="325">
        <v>1081.5</v>
      </c>
      <c r="O10" s="325">
        <v>988.92687411598308</v>
      </c>
      <c r="P10" s="325">
        <v>181262.69999999998</v>
      </c>
      <c r="Q10" s="325">
        <v>777</v>
      </c>
      <c r="R10" s="325">
        <v>934.5</v>
      </c>
      <c r="S10" s="325">
        <v>859.34675817327843</v>
      </c>
      <c r="T10" s="654">
        <v>144128.29999999999</v>
      </c>
      <c r="U10" s="134"/>
      <c r="V10" s="134"/>
      <c r="W10" s="134"/>
      <c r="X10" s="134"/>
      <c r="Y10" s="134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3"/>
      <c r="AM10" s="653"/>
      <c r="AN10" s="653"/>
      <c r="AO10" s="653"/>
      <c r="AP10" s="134"/>
      <c r="AQ10" s="134"/>
    </row>
    <row r="11" spans="2:43" x14ac:dyDescent="0.15">
      <c r="B11" s="154"/>
      <c r="C11" s="134">
        <v>9</v>
      </c>
      <c r="D11" s="155"/>
      <c r="E11" s="325">
        <v>840</v>
      </c>
      <c r="F11" s="325">
        <v>1039.5</v>
      </c>
      <c r="G11" s="325">
        <v>906.68678960755824</v>
      </c>
      <c r="H11" s="325">
        <v>69147.399999999994</v>
      </c>
      <c r="I11" s="325">
        <v>441</v>
      </c>
      <c r="J11" s="325">
        <v>609</v>
      </c>
      <c r="K11" s="325">
        <v>523.06592141614658</v>
      </c>
      <c r="L11" s="325">
        <v>162037.69999999998</v>
      </c>
      <c r="M11" s="325">
        <v>850.08</v>
      </c>
      <c r="N11" s="325">
        <v>1081.5</v>
      </c>
      <c r="O11" s="325">
        <v>954.58799781998755</v>
      </c>
      <c r="P11" s="325">
        <v>148879.00000000003</v>
      </c>
      <c r="Q11" s="325">
        <v>756</v>
      </c>
      <c r="R11" s="325">
        <v>934.5</v>
      </c>
      <c r="S11" s="325">
        <v>851.49050673053</v>
      </c>
      <c r="T11" s="654">
        <v>120720.90000000002</v>
      </c>
      <c r="U11" s="134"/>
      <c r="V11" s="134"/>
      <c r="W11" s="134"/>
      <c r="X11" s="134"/>
      <c r="Y11" s="134"/>
      <c r="Z11" s="653"/>
      <c r="AA11" s="653"/>
      <c r="AB11" s="653"/>
      <c r="AC11" s="653"/>
      <c r="AD11" s="653"/>
      <c r="AE11" s="653"/>
      <c r="AF11" s="653"/>
      <c r="AG11" s="653"/>
      <c r="AH11" s="653"/>
      <c r="AI11" s="653"/>
      <c r="AJ11" s="653"/>
      <c r="AK11" s="653"/>
      <c r="AL11" s="653"/>
      <c r="AM11" s="653"/>
      <c r="AN11" s="653"/>
      <c r="AO11" s="653"/>
      <c r="AP11" s="134"/>
      <c r="AQ11" s="134"/>
    </row>
    <row r="12" spans="2:43" x14ac:dyDescent="0.15">
      <c r="B12" s="154"/>
      <c r="C12" s="134">
        <v>10</v>
      </c>
      <c r="D12" s="155"/>
      <c r="E12" s="325">
        <v>724.5</v>
      </c>
      <c r="F12" s="325">
        <v>892.5</v>
      </c>
      <c r="G12" s="325">
        <v>809.60979681850552</v>
      </c>
      <c r="H12" s="325">
        <v>105274.20000000001</v>
      </c>
      <c r="I12" s="325">
        <v>409.5</v>
      </c>
      <c r="J12" s="325">
        <v>567</v>
      </c>
      <c r="K12" s="325">
        <v>469.92414280345025</v>
      </c>
      <c r="L12" s="325">
        <v>207543.8</v>
      </c>
      <c r="M12" s="325">
        <v>735</v>
      </c>
      <c r="N12" s="325">
        <v>945</v>
      </c>
      <c r="O12" s="325">
        <v>833.74794889067346</v>
      </c>
      <c r="P12" s="325">
        <v>195556.69999999998</v>
      </c>
      <c r="Q12" s="325">
        <v>682.5</v>
      </c>
      <c r="R12" s="325">
        <v>859.95</v>
      </c>
      <c r="S12" s="325">
        <v>755.53156000754916</v>
      </c>
      <c r="T12" s="654">
        <v>168874.19999999998</v>
      </c>
      <c r="U12" s="134"/>
      <c r="V12" s="134"/>
      <c r="W12" s="134"/>
      <c r="X12" s="134"/>
      <c r="Y12" s="134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653"/>
      <c r="AN12" s="653"/>
      <c r="AO12" s="653"/>
      <c r="AP12" s="134"/>
      <c r="AQ12" s="134"/>
    </row>
    <row r="13" spans="2:43" x14ac:dyDescent="0.15">
      <c r="B13" s="154"/>
      <c r="C13" s="134">
        <v>11</v>
      </c>
      <c r="D13" s="155"/>
      <c r="E13" s="325">
        <v>724.5</v>
      </c>
      <c r="F13" s="325">
        <v>892.5</v>
      </c>
      <c r="G13" s="325">
        <v>796.49308880528974</v>
      </c>
      <c r="H13" s="325">
        <v>91850.1</v>
      </c>
      <c r="I13" s="325">
        <v>399</v>
      </c>
      <c r="J13" s="325">
        <v>547.05000000000007</v>
      </c>
      <c r="K13" s="325">
        <v>450.96863784504876</v>
      </c>
      <c r="L13" s="325">
        <v>194331.59999999998</v>
      </c>
      <c r="M13" s="325">
        <v>735</v>
      </c>
      <c r="N13" s="325">
        <v>924</v>
      </c>
      <c r="O13" s="325">
        <v>826.75869170335272</v>
      </c>
      <c r="P13" s="325">
        <v>188626.8</v>
      </c>
      <c r="Q13" s="325">
        <v>703.5</v>
      </c>
      <c r="R13" s="325">
        <v>855.75</v>
      </c>
      <c r="S13" s="325">
        <v>774.77648943473969</v>
      </c>
      <c r="T13" s="654">
        <v>185624.09999999995</v>
      </c>
      <c r="U13" s="134"/>
      <c r="V13" s="134"/>
      <c r="W13" s="134"/>
      <c r="X13" s="134"/>
      <c r="Y13" s="134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653"/>
      <c r="AK13" s="653"/>
      <c r="AL13" s="653"/>
      <c r="AM13" s="653"/>
      <c r="AN13" s="653"/>
      <c r="AO13" s="653"/>
      <c r="AP13" s="134"/>
      <c r="AQ13" s="134"/>
    </row>
    <row r="14" spans="2:43" x14ac:dyDescent="0.15">
      <c r="B14" s="154"/>
      <c r="C14" s="134">
        <v>12</v>
      </c>
      <c r="D14" s="155"/>
      <c r="E14" s="325">
        <v>777</v>
      </c>
      <c r="F14" s="325">
        <v>1155</v>
      </c>
      <c r="G14" s="325">
        <v>908.26677971564391</v>
      </c>
      <c r="H14" s="325">
        <v>100216.4</v>
      </c>
      <c r="I14" s="654">
        <v>378</v>
      </c>
      <c r="J14" s="325">
        <v>525</v>
      </c>
      <c r="K14" s="325">
        <v>444.87494127296327</v>
      </c>
      <c r="L14" s="325">
        <v>181507.99999999994</v>
      </c>
      <c r="M14" s="325">
        <v>766.5</v>
      </c>
      <c r="N14" s="325">
        <v>1134</v>
      </c>
      <c r="O14" s="325">
        <v>931.06518518518544</v>
      </c>
      <c r="P14" s="325">
        <v>244305.7</v>
      </c>
      <c r="Q14" s="325">
        <v>787.5</v>
      </c>
      <c r="R14" s="325">
        <v>1123.5</v>
      </c>
      <c r="S14" s="325">
        <v>913.71551413270345</v>
      </c>
      <c r="T14" s="654">
        <v>226830.29999999996</v>
      </c>
      <c r="U14" s="134"/>
      <c r="V14" s="134"/>
      <c r="W14" s="134"/>
      <c r="X14" s="134"/>
      <c r="Y14" s="134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653"/>
      <c r="AK14" s="653"/>
      <c r="AL14" s="653"/>
      <c r="AM14" s="653"/>
      <c r="AN14" s="653"/>
      <c r="AO14" s="653"/>
      <c r="AP14" s="134"/>
      <c r="AQ14" s="134"/>
    </row>
    <row r="15" spans="2:43" x14ac:dyDescent="0.15">
      <c r="B15" s="154" t="s">
        <v>376</v>
      </c>
      <c r="C15" s="134">
        <v>1</v>
      </c>
      <c r="D15" s="155" t="s">
        <v>400</v>
      </c>
      <c r="E15" s="325">
        <v>735</v>
      </c>
      <c r="F15" s="325">
        <v>1029</v>
      </c>
      <c r="G15" s="325">
        <v>862.23044688269704</v>
      </c>
      <c r="H15" s="325">
        <v>90853.3</v>
      </c>
      <c r="I15" s="325">
        <v>399</v>
      </c>
      <c r="J15" s="325">
        <v>520.80000000000007</v>
      </c>
      <c r="K15" s="325">
        <v>435.94983925349902</v>
      </c>
      <c r="L15" s="325">
        <v>191338.1</v>
      </c>
      <c r="M15" s="325">
        <v>766.5</v>
      </c>
      <c r="N15" s="325">
        <v>1040.55</v>
      </c>
      <c r="O15" s="325">
        <v>888.17284147557348</v>
      </c>
      <c r="P15" s="325">
        <v>219914.30000000005</v>
      </c>
      <c r="Q15" s="325">
        <v>777</v>
      </c>
      <c r="R15" s="325">
        <v>1008</v>
      </c>
      <c r="S15" s="325">
        <v>858.76684277458833</v>
      </c>
      <c r="T15" s="654">
        <v>176653.3</v>
      </c>
      <c r="U15" s="134"/>
      <c r="V15" s="134"/>
      <c r="W15" s="134"/>
      <c r="X15" s="134"/>
      <c r="Y15" s="134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N15" s="653"/>
      <c r="AO15" s="653"/>
      <c r="AP15" s="134"/>
      <c r="AQ15" s="134"/>
    </row>
    <row r="16" spans="2:43" x14ac:dyDescent="0.15">
      <c r="B16" s="154"/>
      <c r="C16" s="134">
        <v>2</v>
      </c>
      <c r="D16" s="155"/>
      <c r="E16" s="325">
        <v>672</v>
      </c>
      <c r="F16" s="325">
        <v>945</v>
      </c>
      <c r="G16" s="325">
        <v>821.35437620133223</v>
      </c>
      <c r="H16" s="325">
        <v>83316.299999999988</v>
      </c>
      <c r="I16" s="325">
        <v>399</v>
      </c>
      <c r="J16" s="325">
        <v>541.27499999999998</v>
      </c>
      <c r="K16" s="325">
        <v>459.44454337634801</v>
      </c>
      <c r="L16" s="325">
        <v>191445.1</v>
      </c>
      <c r="M16" s="325">
        <v>714</v>
      </c>
      <c r="N16" s="325">
        <v>958.43999999999994</v>
      </c>
      <c r="O16" s="325">
        <v>836.94081345526649</v>
      </c>
      <c r="P16" s="325">
        <v>209906.40000000005</v>
      </c>
      <c r="Q16" s="325">
        <v>693</v>
      </c>
      <c r="R16" s="325">
        <v>945</v>
      </c>
      <c r="S16" s="325">
        <v>797.73175190116513</v>
      </c>
      <c r="T16" s="654">
        <v>163669.99999999994</v>
      </c>
      <c r="U16" s="134"/>
      <c r="V16" s="653"/>
      <c r="W16" s="134"/>
      <c r="X16" s="134"/>
      <c r="Y16" s="134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53"/>
      <c r="AN16" s="653"/>
      <c r="AO16" s="653"/>
      <c r="AP16" s="134"/>
      <c r="AQ16" s="134"/>
    </row>
    <row r="17" spans="2:43" x14ac:dyDescent="0.15">
      <c r="B17" s="154"/>
      <c r="C17" s="134">
        <v>3</v>
      </c>
      <c r="D17" s="155"/>
      <c r="E17" s="325">
        <v>693</v>
      </c>
      <c r="F17" s="325">
        <v>924</v>
      </c>
      <c r="G17" s="325">
        <v>823.7964986899251</v>
      </c>
      <c r="H17" s="325">
        <v>80556.300000000017</v>
      </c>
      <c r="I17" s="325">
        <v>430.5</v>
      </c>
      <c r="J17" s="325">
        <v>551.25</v>
      </c>
      <c r="K17" s="325">
        <v>484.86263252077356</v>
      </c>
      <c r="L17" s="325">
        <v>159142.70000000001</v>
      </c>
      <c r="M17" s="325">
        <v>714</v>
      </c>
      <c r="N17" s="325">
        <v>970.2</v>
      </c>
      <c r="O17" s="325">
        <v>857.24930495036074</v>
      </c>
      <c r="P17" s="325">
        <v>136658.40000000002</v>
      </c>
      <c r="Q17" s="325">
        <v>693</v>
      </c>
      <c r="R17" s="325">
        <v>913.5</v>
      </c>
      <c r="S17" s="325">
        <v>808.46022493323778</v>
      </c>
      <c r="T17" s="654">
        <v>131016.20000000001</v>
      </c>
      <c r="U17" s="134"/>
      <c r="V17" s="653"/>
      <c r="W17" s="134"/>
      <c r="X17" s="134"/>
      <c r="Y17" s="134"/>
      <c r="Z17" s="653"/>
      <c r="AA17" s="653"/>
      <c r="AB17" s="653"/>
      <c r="AC17" s="653"/>
      <c r="AD17" s="653"/>
      <c r="AE17" s="653"/>
      <c r="AF17" s="653"/>
      <c r="AG17" s="653"/>
      <c r="AH17" s="653"/>
      <c r="AI17" s="653"/>
      <c r="AJ17" s="653"/>
      <c r="AK17" s="653"/>
      <c r="AL17" s="653"/>
      <c r="AM17" s="653"/>
      <c r="AN17" s="653"/>
      <c r="AO17" s="653"/>
      <c r="AP17" s="134"/>
      <c r="AQ17" s="134"/>
    </row>
    <row r="18" spans="2:43" x14ac:dyDescent="0.15">
      <c r="B18" s="149"/>
      <c r="C18" s="150">
        <v>4</v>
      </c>
      <c r="D18" s="160"/>
      <c r="E18" s="655">
        <v>735</v>
      </c>
      <c r="F18" s="655">
        <v>1050</v>
      </c>
      <c r="G18" s="655">
        <v>862.63187299529488</v>
      </c>
      <c r="H18" s="655">
        <v>78993.89999999998</v>
      </c>
      <c r="I18" s="655">
        <v>451.5</v>
      </c>
      <c r="J18" s="655">
        <v>630</v>
      </c>
      <c r="K18" s="655">
        <v>527.08084648039039</v>
      </c>
      <c r="L18" s="655">
        <v>184423.3</v>
      </c>
      <c r="M18" s="655">
        <v>735</v>
      </c>
      <c r="N18" s="655">
        <v>1102.5</v>
      </c>
      <c r="O18" s="655">
        <v>904.01438600425729</v>
      </c>
      <c r="P18" s="655">
        <v>148699.50000000003</v>
      </c>
      <c r="Q18" s="655">
        <v>735</v>
      </c>
      <c r="R18" s="655">
        <v>945</v>
      </c>
      <c r="S18" s="655">
        <v>829.25537206715944</v>
      </c>
      <c r="T18" s="656">
        <v>141705.79999999999</v>
      </c>
      <c r="U18" s="134"/>
      <c r="V18" s="653"/>
      <c r="W18" s="134"/>
      <c r="X18" s="134"/>
      <c r="Y18" s="134"/>
      <c r="Z18" s="653"/>
      <c r="AA18" s="653"/>
      <c r="AB18" s="653"/>
      <c r="AC18" s="653"/>
      <c r="AD18" s="653"/>
      <c r="AE18" s="653"/>
      <c r="AF18" s="653"/>
      <c r="AG18" s="653"/>
      <c r="AH18" s="653"/>
      <c r="AI18" s="653"/>
      <c r="AJ18" s="653"/>
      <c r="AK18" s="653"/>
      <c r="AL18" s="653"/>
      <c r="AM18" s="653"/>
      <c r="AN18" s="653"/>
      <c r="AO18" s="653"/>
      <c r="AP18" s="134"/>
      <c r="AQ18" s="134"/>
    </row>
    <row r="19" spans="2:43" ht="12.75" customHeight="1" x14ac:dyDescent="0.15">
      <c r="B19" s="147"/>
      <c r="C19" s="296">
        <v>41365</v>
      </c>
      <c r="E19" s="241">
        <v>777</v>
      </c>
      <c r="F19" s="241">
        <v>914.44500000000005</v>
      </c>
      <c r="G19" s="241">
        <v>846.74263339527477</v>
      </c>
      <c r="H19" s="325">
        <v>6905.7</v>
      </c>
      <c r="I19" s="241">
        <v>472.5</v>
      </c>
      <c r="J19" s="241">
        <v>556.5</v>
      </c>
      <c r="K19" s="241">
        <v>502.04274299474588</v>
      </c>
      <c r="L19" s="657">
        <v>15122.9</v>
      </c>
      <c r="M19" s="241">
        <v>787.5</v>
      </c>
      <c r="N19" s="241">
        <v>945</v>
      </c>
      <c r="O19" s="241">
        <v>863.17935412978454</v>
      </c>
      <c r="P19" s="325">
        <v>11065.4</v>
      </c>
      <c r="Q19" s="241">
        <v>756</v>
      </c>
      <c r="R19" s="241">
        <v>903</v>
      </c>
      <c r="S19" s="241">
        <v>817.94482076694021</v>
      </c>
      <c r="T19" s="325">
        <v>12787.7</v>
      </c>
      <c r="U19" s="134"/>
      <c r="V19" s="653"/>
      <c r="W19" s="134"/>
      <c r="X19" s="134"/>
      <c r="Y19" s="134"/>
      <c r="Z19" s="653"/>
      <c r="AA19" s="653"/>
      <c r="AB19" s="653"/>
      <c r="AC19" s="653"/>
      <c r="AD19" s="653"/>
      <c r="AE19" s="653"/>
      <c r="AF19" s="653"/>
      <c r="AG19" s="653"/>
      <c r="AH19" s="653"/>
      <c r="AI19" s="653"/>
      <c r="AJ19" s="653"/>
      <c r="AK19" s="653"/>
      <c r="AL19" s="653"/>
      <c r="AM19" s="653"/>
      <c r="AN19" s="653"/>
      <c r="AO19" s="653"/>
      <c r="AP19" s="134"/>
      <c r="AQ19" s="134"/>
    </row>
    <row r="20" spans="2:43" ht="11.1" customHeight="1" x14ac:dyDescent="0.15">
      <c r="B20" s="154"/>
      <c r="C20" s="296">
        <v>41366</v>
      </c>
      <c r="D20" s="135" t="s">
        <v>60</v>
      </c>
      <c r="E20" s="157">
        <v>745.5</v>
      </c>
      <c r="F20" s="173">
        <v>945</v>
      </c>
      <c r="G20" s="138">
        <v>844.15547703180221</v>
      </c>
      <c r="H20" s="325">
        <v>263</v>
      </c>
      <c r="I20" s="657">
        <v>466.62</v>
      </c>
      <c r="J20" s="325">
        <v>549.99</v>
      </c>
      <c r="K20" s="653">
        <v>500.17267794446218</v>
      </c>
      <c r="L20" s="325">
        <v>967.3</v>
      </c>
      <c r="M20" s="658">
        <v>766.5</v>
      </c>
      <c r="N20" s="659">
        <v>960.75</v>
      </c>
      <c r="O20" s="660">
        <v>858.81033707865174</v>
      </c>
      <c r="P20" s="325">
        <v>570.29999999999995</v>
      </c>
      <c r="Q20" s="157">
        <v>745.5</v>
      </c>
      <c r="R20" s="173">
        <v>911.40000000000009</v>
      </c>
      <c r="S20" s="138">
        <v>823.55900151285937</v>
      </c>
      <c r="T20" s="325">
        <v>644.29999999999995</v>
      </c>
      <c r="U20" s="134"/>
      <c r="V20" s="653"/>
      <c r="W20" s="134"/>
      <c r="X20" s="134"/>
      <c r="Y20" s="134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653"/>
      <c r="AM20" s="653"/>
      <c r="AN20" s="653"/>
      <c r="AO20" s="653"/>
      <c r="AP20" s="134"/>
      <c r="AQ20" s="134"/>
    </row>
    <row r="21" spans="2:43" ht="11.1" customHeight="1" x14ac:dyDescent="0.15">
      <c r="B21" s="154"/>
      <c r="C21" s="296">
        <v>41367</v>
      </c>
      <c r="D21" s="135" t="s">
        <v>60</v>
      </c>
      <c r="E21" s="157">
        <v>735</v>
      </c>
      <c r="F21" s="173">
        <v>955.5</v>
      </c>
      <c r="G21" s="138">
        <v>843.39716396568144</v>
      </c>
      <c r="H21" s="325">
        <v>3934.7</v>
      </c>
      <c r="I21" s="657">
        <v>472.5</v>
      </c>
      <c r="J21" s="325">
        <v>556.5</v>
      </c>
      <c r="K21" s="653">
        <v>507.12978257624769</v>
      </c>
      <c r="L21" s="325">
        <v>7590.9</v>
      </c>
      <c r="M21" s="657">
        <v>745.5</v>
      </c>
      <c r="N21" s="325">
        <v>970.2</v>
      </c>
      <c r="O21" s="653">
        <v>861.31663560111849</v>
      </c>
      <c r="P21" s="325">
        <v>9988.5</v>
      </c>
      <c r="Q21" s="657">
        <v>735</v>
      </c>
      <c r="R21" s="325">
        <v>924</v>
      </c>
      <c r="S21" s="653">
        <v>826.78989341879731</v>
      </c>
      <c r="T21" s="325">
        <v>7339.6</v>
      </c>
      <c r="U21" s="134"/>
      <c r="V21" s="653"/>
      <c r="W21" s="134"/>
      <c r="X21" s="134"/>
      <c r="Y21" s="134"/>
      <c r="Z21" s="653"/>
      <c r="AA21" s="653"/>
      <c r="AB21" s="653"/>
      <c r="AC21" s="653"/>
      <c r="AD21" s="653"/>
      <c r="AE21" s="653"/>
      <c r="AF21" s="653"/>
      <c r="AG21" s="653"/>
      <c r="AH21" s="653"/>
      <c r="AI21" s="653"/>
      <c r="AJ21" s="653"/>
      <c r="AK21" s="653"/>
      <c r="AL21" s="653"/>
      <c r="AM21" s="653"/>
      <c r="AN21" s="653"/>
      <c r="AO21" s="653"/>
      <c r="AP21" s="134"/>
      <c r="AQ21" s="134"/>
    </row>
    <row r="22" spans="2:43" ht="11.1" customHeight="1" x14ac:dyDescent="0.15">
      <c r="B22" s="154"/>
      <c r="C22" s="296">
        <v>41368</v>
      </c>
      <c r="D22" s="135" t="s">
        <v>60</v>
      </c>
      <c r="E22" s="220">
        <v>0</v>
      </c>
      <c r="F22" s="220">
        <v>0</v>
      </c>
      <c r="G22" s="220">
        <v>0</v>
      </c>
      <c r="H22" s="325">
        <v>345.4</v>
      </c>
      <c r="I22" s="220">
        <v>0</v>
      </c>
      <c r="J22" s="220">
        <v>0</v>
      </c>
      <c r="K22" s="220">
        <v>0</v>
      </c>
      <c r="L22" s="325">
        <v>576.9</v>
      </c>
      <c r="M22" s="657">
        <v>861</v>
      </c>
      <c r="N22" s="325">
        <v>861</v>
      </c>
      <c r="O22" s="653">
        <v>861</v>
      </c>
      <c r="P22" s="325">
        <v>541.1</v>
      </c>
      <c r="Q22" s="657">
        <v>829.5</v>
      </c>
      <c r="R22" s="325">
        <v>829.5</v>
      </c>
      <c r="S22" s="653">
        <v>829.5</v>
      </c>
      <c r="T22" s="325">
        <v>395.8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</row>
    <row r="23" spans="2:43" ht="11.1" customHeight="1" x14ac:dyDescent="0.15">
      <c r="B23" s="154"/>
      <c r="C23" s="296">
        <v>41369</v>
      </c>
      <c r="D23" s="135" t="s">
        <v>60</v>
      </c>
      <c r="E23" s="657">
        <v>735</v>
      </c>
      <c r="F23" s="325">
        <v>904.05000000000007</v>
      </c>
      <c r="G23" s="653">
        <v>836.41398478642498</v>
      </c>
      <c r="H23" s="325">
        <v>2912.2</v>
      </c>
      <c r="I23" s="658">
        <v>462</v>
      </c>
      <c r="J23" s="659">
        <v>556.5</v>
      </c>
      <c r="K23" s="660">
        <v>498.64777152747723</v>
      </c>
      <c r="L23" s="325">
        <v>4972.3</v>
      </c>
      <c r="M23" s="658">
        <v>745.5</v>
      </c>
      <c r="N23" s="658">
        <v>945</v>
      </c>
      <c r="O23" s="658">
        <v>859.94924269743956</v>
      </c>
      <c r="P23" s="325">
        <v>6262.6</v>
      </c>
      <c r="Q23" s="657">
        <v>735</v>
      </c>
      <c r="R23" s="325">
        <v>890.40000000000009</v>
      </c>
      <c r="S23" s="653">
        <v>815.59143879960413</v>
      </c>
      <c r="T23" s="325">
        <v>4474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</row>
    <row r="24" spans="2:43" ht="11.1" customHeight="1" x14ac:dyDescent="0.15">
      <c r="B24" s="154"/>
      <c r="C24" s="296">
        <v>41372</v>
      </c>
      <c r="D24" s="135" t="s">
        <v>60</v>
      </c>
      <c r="E24" s="657">
        <v>735</v>
      </c>
      <c r="F24" s="325">
        <v>903</v>
      </c>
      <c r="G24" s="653">
        <v>825.22306411323882</v>
      </c>
      <c r="H24" s="661">
        <v>7892</v>
      </c>
      <c r="I24" s="657">
        <v>451.5</v>
      </c>
      <c r="J24" s="325">
        <v>556.5</v>
      </c>
      <c r="K24" s="653">
        <v>497.42118597102416</v>
      </c>
      <c r="L24" s="661">
        <v>16109.4</v>
      </c>
      <c r="M24" s="657">
        <v>735</v>
      </c>
      <c r="N24" s="325">
        <v>945</v>
      </c>
      <c r="O24" s="653">
        <v>867.69916767990799</v>
      </c>
      <c r="P24" s="661">
        <v>14823.1</v>
      </c>
      <c r="Q24" s="658">
        <v>735</v>
      </c>
      <c r="R24" s="659">
        <v>892.5</v>
      </c>
      <c r="S24" s="660">
        <v>815.12865470852068</v>
      </c>
      <c r="T24" s="661">
        <v>16798.5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</row>
    <row r="25" spans="2:43" ht="11.1" customHeight="1" x14ac:dyDescent="0.15">
      <c r="B25" s="154"/>
      <c r="C25" s="296">
        <v>41373</v>
      </c>
      <c r="D25" s="135" t="s">
        <v>60</v>
      </c>
      <c r="E25" s="658">
        <v>756</v>
      </c>
      <c r="F25" s="659">
        <v>900.90000000000009</v>
      </c>
      <c r="G25" s="660">
        <v>831.90919548007332</v>
      </c>
      <c r="H25" s="661">
        <v>2355.8000000000002</v>
      </c>
      <c r="I25" s="658">
        <v>462</v>
      </c>
      <c r="J25" s="659">
        <v>556.5</v>
      </c>
      <c r="K25" s="660">
        <v>504.77073771885091</v>
      </c>
      <c r="L25" s="661">
        <v>6183.3</v>
      </c>
      <c r="M25" s="657">
        <v>756</v>
      </c>
      <c r="N25" s="325">
        <v>945</v>
      </c>
      <c r="O25" s="653">
        <v>878.90446379967341</v>
      </c>
      <c r="P25" s="661">
        <v>3493.2</v>
      </c>
      <c r="Q25" s="658">
        <v>735</v>
      </c>
      <c r="R25" s="659">
        <v>890.40000000000009</v>
      </c>
      <c r="S25" s="660">
        <v>808.02993047312191</v>
      </c>
      <c r="T25" s="661">
        <v>3972.2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2:43" ht="11.1" customHeight="1" x14ac:dyDescent="0.15">
      <c r="B26" s="154"/>
      <c r="C26" s="296">
        <v>41374</v>
      </c>
      <c r="D26" s="135" t="s">
        <v>60</v>
      </c>
      <c r="E26" s="657">
        <v>756</v>
      </c>
      <c r="F26" s="325">
        <v>924</v>
      </c>
      <c r="G26" s="653">
        <v>843.2229011689692</v>
      </c>
      <c r="H26" s="661">
        <v>2840</v>
      </c>
      <c r="I26" s="658">
        <v>462</v>
      </c>
      <c r="J26" s="659">
        <v>556.5</v>
      </c>
      <c r="K26" s="660">
        <v>505.87010676156581</v>
      </c>
      <c r="L26" s="661">
        <v>4830.2</v>
      </c>
      <c r="M26" s="657">
        <v>787.5</v>
      </c>
      <c r="N26" s="325">
        <v>945</v>
      </c>
      <c r="O26" s="653">
        <v>894.76847176422086</v>
      </c>
      <c r="P26" s="661">
        <v>6854</v>
      </c>
      <c r="Q26" s="657">
        <v>751.80000000000007</v>
      </c>
      <c r="R26" s="325">
        <v>890.40000000000009</v>
      </c>
      <c r="S26" s="653">
        <v>812.49334617405009</v>
      </c>
      <c r="T26" s="661">
        <v>6117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</row>
    <row r="27" spans="2:43" ht="11.1" customHeight="1" x14ac:dyDescent="0.15">
      <c r="B27" s="154"/>
      <c r="C27" s="296">
        <v>41375</v>
      </c>
      <c r="D27" s="135" t="s">
        <v>60</v>
      </c>
      <c r="E27" s="325">
        <v>819</v>
      </c>
      <c r="F27" s="325">
        <v>904.05000000000007</v>
      </c>
      <c r="G27" s="325">
        <v>859.21294335627317</v>
      </c>
      <c r="H27" s="325">
        <v>1196.8</v>
      </c>
      <c r="I27" s="325">
        <v>480.90000000000003</v>
      </c>
      <c r="J27" s="325">
        <v>556.5</v>
      </c>
      <c r="K27" s="325">
        <v>510.97849505266527</v>
      </c>
      <c r="L27" s="325">
        <v>3011.4</v>
      </c>
      <c r="M27" s="325">
        <v>903</v>
      </c>
      <c r="N27" s="325">
        <v>903</v>
      </c>
      <c r="O27" s="325">
        <v>903</v>
      </c>
      <c r="P27" s="325">
        <v>2810.7</v>
      </c>
      <c r="Q27" s="325">
        <v>741.30000000000007</v>
      </c>
      <c r="R27" s="325">
        <v>892.5</v>
      </c>
      <c r="S27" s="325">
        <v>810.02458623171049</v>
      </c>
      <c r="T27" s="325">
        <v>3356.2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</row>
    <row r="28" spans="2:43" ht="11.1" customHeight="1" x14ac:dyDescent="0.15">
      <c r="B28" s="154"/>
      <c r="C28" s="296">
        <v>41376</v>
      </c>
      <c r="D28" s="135" t="s">
        <v>60</v>
      </c>
      <c r="E28" s="662">
        <v>756</v>
      </c>
      <c r="F28" s="661">
        <v>934.18500000000006</v>
      </c>
      <c r="G28" s="663">
        <v>853.18597863638138</v>
      </c>
      <c r="H28" s="661">
        <v>2910.3</v>
      </c>
      <c r="I28" s="662">
        <v>462</v>
      </c>
      <c r="J28" s="661">
        <v>549.99</v>
      </c>
      <c r="K28" s="663">
        <v>515.7318566920917</v>
      </c>
      <c r="L28" s="661">
        <v>6061.9</v>
      </c>
      <c r="M28" s="662">
        <v>787.5</v>
      </c>
      <c r="N28" s="661">
        <v>945</v>
      </c>
      <c r="O28" s="663">
        <v>895.19256756756738</v>
      </c>
      <c r="P28" s="661">
        <v>3784.3</v>
      </c>
      <c r="Q28" s="662">
        <v>741.30000000000007</v>
      </c>
      <c r="R28" s="661">
        <v>892.5</v>
      </c>
      <c r="S28" s="663">
        <v>804.86365512615419</v>
      </c>
      <c r="T28" s="661">
        <v>4932.5</v>
      </c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</row>
    <row r="29" spans="2:43" ht="11.1" customHeight="1" x14ac:dyDescent="0.15">
      <c r="B29" s="154"/>
      <c r="C29" s="296">
        <v>41379</v>
      </c>
      <c r="D29" s="135" t="s">
        <v>60</v>
      </c>
      <c r="E29" s="662">
        <v>756</v>
      </c>
      <c r="F29" s="661">
        <v>909.30000000000007</v>
      </c>
      <c r="G29" s="663">
        <v>850.7200547195622</v>
      </c>
      <c r="H29" s="661">
        <v>6278.4</v>
      </c>
      <c r="I29" s="662">
        <v>462</v>
      </c>
      <c r="J29" s="661">
        <v>556.5</v>
      </c>
      <c r="K29" s="663">
        <v>517.73247220441044</v>
      </c>
      <c r="L29" s="661">
        <v>18251.8</v>
      </c>
      <c r="M29" s="662">
        <v>787.5</v>
      </c>
      <c r="N29" s="661">
        <v>924</v>
      </c>
      <c r="O29" s="663">
        <v>879.30056967761413</v>
      </c>
      <c r="P29" s="661">
        <v>11921.5</v>
      </c>
      <c r="Q29" s="662">
        <v>741.30000000000007</v>
      </c>
      <c r="R29" s="661">
        <v>882</v>
      </c>
      <c r="S29" s="663">
        <v>797.48517490768484</v>
      </c>
      <c r="T29" s="661">
        <v>12702.8</v>
      </c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</row>
    <row r="30" spans="2:43" ht="11.1" customHeight="1" x14ac:dyDescent="0.15">
      <c r="B30" s="154"/>
      <c r="C30" s="296">
        <v>41380</v>
      </c>
      <c r="D30" s="135" t="s">
        <v>60</v>
      </c>
      <c r="E30" s="664">
        <v>777</v>
      </c>
      <c r="F30" s="665">
        <v>924</v>
      </c>
      <c r="G30" s="666">
        <v>861.13880804953567</v>
      </c>
      <c r="H30" s="661">
        <v>4083.9</v>
      </c>
      <c r="I30" s="667">
        <v>472.5</v>
      </c>
      <c r="J30" s="668">
        <v>577.5</v>
      </c>
      <c r="K30" s="669">
        <v>524.56254303984269</v>
      </c>
      <c r="L30" s="661">
        <v>8396</v>
      </c>
      <c r="M30" s="664">
        <v>808.5</v>
      </c>
      <c r="N30" s="665">
        <v>945</v>
      </c>
      <c r="O30" s="666">
        <v>895.61380608160528</v>
      </c>
      <c r="P30" s="661">
        <v>5792.3</v>
      </c>
      <c r="Q30" s="664">
        <v>756</v>
      </c>
      <c r="R30" s="665">
        <v>890.40000000000009</v>
      </c>
      <c r="S30" s="666">
        <v>808.83248260908852</v>
      </c>
      <c r="T30" s="661">
        <v>5911.1</v>
      </c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</row>
    <row r="31" spans="2:43" ht="11.1" customHeight="1" x14ac:dyDescent="0.15">
      <c r="B31" s="154"/>
      <c r="C31" s="296">
        <v>41381</v>
      </c>
      <c r="D31" s="135" t="s">
        <v>60</v>
      </c>
      <c r="E31" s="662">
        <v>787.5</v>
      </c>
      <c r="F31" s="661">
        <v>945</v>
      </c>
      <c r="G31" s="663">
        <v>875.97835718134479</v>
      </c>
      <c r="H31" s="661">
        <v>2105.5</v>
      </c>
      <c r="I31" s="667">
        <v>483</v>
      </c>
      <c r="J31" s="668">
        <v>557.02499999999998</v>
      </c>
      <c r="K31" s="669">
        <v>527.28674964550191</v>
      </c>
      <c r="L31" s="661">
        <v>6408.4</v>
      </c>
      <c r="M31" s="667">
        <v>808.5</v>
      </c>
      <c r="N31" s="667">
        <v>974.92500000000007</v>
      </c>
      <c r="O31" s="667">
        <v>903.16908511767826</v>
      </c>
      <c r="P31" s="661">
        <v>4208</v>
      </c>
      <c r="Q31" s="662">
        <v>766.5</v>
      </c>
      <c r="R31" s="661">
        <v>913.5</v>
      </c>
      <c r="S31" s="663">
        <v>818.9116751269039</v>
      </c>
      <c r="T31" s="661">
        <v>4615.8</v>
      </c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</row>
    <row r="32" spans="2:43" ht="11.1" customHeight="1" x14ac:dyDescent="0.15">
      <c r="B32" s="154"/>
      <c r="C32" s="296">
        <v>41382</v>
      </c>
      <c r="D32" s="135" t="s">
        <v>60</v>
      </c>
      <c r="E32" s="667">
        <v>787.5</v>
      </c>
      <c r="F32" s="668">
        <v>932.08500000000004</v>
      </c>
      <c r="G32" s="669">
        <v>879.61147116007771</v>
      </c>
      <c r="H32" s="661">
        <v>1290.5</v>
      </c>
      <c r="I32" s="667">
        <v>483</v>
      </c>
      <c r="J32" s="668">
        <v>588</v>
      </c>
      <c r="K32" s="669">
        <v>534.01870615744349</v>
      </c>
      <c r="L32" s="661">
        <v>3120.6</v>
      </c>
      <c r="M32" s="667">
        <v>808.5</v>
      </c>
      <c r="N32" s="668">
        <v>990.04500000000007</v>
      </c>
      <c r="O32" s="669">
        <v>907.55638312682731</v>
      </c>
      <c r="P32" s="661">
        <v>3061</v>
      </c>
      <c r="Q32" s="662">
        <v>829.5</v>
      </c>
      <c r="R32" s="661">
        <v>829.5</v>
      </c>
      <c r="S32" s="663">
        <v>829.50000000000011</v>
      </c>
      <c r="T32" s="661">
        <v>2267.4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</row>
    <row r="33" spans="1:43" ht="11.1" customHeight="1" x14ac:dyDescent="0.15">
      <c r="B33" s="154"/>
      <c r="C33" s="296">
        <v>41383</v>
      </c>
      <c r="D33" s="135" t="s">
        <v>60</v>
      </c>
      <c r="E33" s="662">
        <v>787.5</v>
      </c>
      <c r="F33" s="661">
        <v>926.1</v>
      </c>
      <c r="G33" s="663">
        <v>876.73300429867857</v>
      </c>
      <c r="H33" s="661">
        <v>2944.7</v>
      </c>
      <c r="I33" s="662">
        <v>483</v>
      </c>
      <c r="J33" s="661">
        <v>609</v>
      </c>
      <c r="K33" s="663">
        <v>540.4465586493294</v>
      </c>
      <c r="L33" s="661">
        <v>5513.6</v>
      </c>
      <c r="M33" s="667">
        <v>819</v>
      </c>
      <c r="N33" s="668">
        <v>1029</v>
      </c>
      <c r="O33" s="669">
        <v>918.56199788254355</v>
      </c>
      <c r="P33" s="661">
        <v>2778.4</v>
      </c>
      <c r="Q33" s="662">
        <v>781.2</v>
      </c>
      <c r="R33" s="661">
        <v>924</v>
      </c>
      <c r="S33" s="663">
        <v>839.95472801370272</v>
      </c>
      <c r="T33" s="661">
        <v>4143.8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</row>
    <row r="34" spans="1:43" ht="11.1" customHeight="1" x14ac:dyDescent="0.15">
      <c r="B34" s="154"/>
      <c r="C34" s="296">
        <v>41386</v>
      </c>
      <c r="D34" s="135" t="s">
        <v>60</v>
      </c>
      <c r="E34" s="667">
        <v>787.5</v>
      </c>
      <c r="F34" s="668">
        <v>924</v>
      </c>
      <c r="G34" s="669">
        <v>872.43325592671067</v>
      </c>
      <c r="H34" s="661">
        <v>8475.5</v>
      </c>
      <c r="I34" s="662">
        <v>483</v>
      </c>
      <c r="J34" s="661">
        <v>609</v>
      </c>
      <c r="K34" s="663">
        <v>543.33107064637511</v>
      </c>
      <c r="L34" s="661">
        <v>16297.1</v>
      </c>
      <c r="M34" s="662">
        <v>819</v>
      </c>
      <c r="N34" s="661">
        <v>997.5</v>
      </c>
      <c r="O34" s="663">
        <v>906.78786813310433</v>
      </c>
      <c r="P34" s="661">
        <v>15922.4</v>
      </c>
      <c r="Q34" s="662">
        <v>777</v>
      </c>
      <c r="R34" s="661">
        <v>892.5</v>
      </c>
      <c r="S34" s="663">
        <v>832.51566721156348</v>
      </c>
      <c r="T34" s="661">
        <v>13107.7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</row>
    <row r="35" spans="1:43" ht="11.1" customHeight="1" x14ac:dyDescent="0.15">
      <c r="B35" s="154"/>
      <c r="C35" s="296">
        <v>41387</v>
      </c>
      <c r="D35" s="135" t="s">
        <v>60</v>
      </c>
      <c r="E35" s="662">
        <v>819</v>
      </c>
      <c r="F35" s="661">
        <v>945</v>
      </c>
      <c r="G35" s="663">
        <v>888.41840342389287</v>
      </c>
      <c r="H35" s="661">
        <v>2632.1</v>
      </c>
      <c r="I35" s="664">
        <v>493.5</v>
      </c>
      <c r="J35" s="665">
        <v>588</v>
      </c>
      <c r="K35" s="666">
        <v>547.06131549609836</v>
      </c>
      <c r="L35" s="661">
        <v>8218.2000000000007</v>
      </c>
      <c r="M35" s="667">
        <v>829.5</v>
      </c>
      <c r="N35" s="668">
        <v>1001.7</v>
      </c>
      <c r="O35" s="669">
        <v>911.02085553356653</v>
      </c>
      <c r="P35" s="661">
        <v>6853.6</v>
      </c>
      <c r="Q35" s="664">
        <v>787.5</v>
      </c>
      <c r="R35" s="665">
        <v>903</v>
      </c>
      <c r="S35" s="666">
        <v>840.21942724458222</v>
      </c>
      <c r="T35" s="661">
        <v>5068.7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</row>
    <row r="36" spans="1:43" ht="11.1" customHeight="1" x14ac:dyDescent="0.15">
      <c r="B36" s="154"/>
      <c r="C36" s="296">
        <v>41388</v>
      </c>
      <c r="D36" s="135" t="s">
        <v>60</v>
      </c>
      <c r="E36" s="662">
        <v>819</v>
      </c>
      <c r="F36" s="661">
        <v>976.5</v>
      </c>
      <c r="G36" s="663">
        <v>892.4286893549961</v>
      </c>
      <c r="H36" s="661">
        <v>5564</v>
      </c>
      <c r="I36" s="667">
        <v>504</v>
      </c>
      <c r="J36" s="668">
        <v>609</v>
      </c>
      <c r="K36" s="669">
        <v>556.82007952286278</v>
      </c>
      <c r="L36" s="661">
        <v>11683</v>
      </c>
      <c r="M36" s="667">
        <v>829.5</v>
      </c>
      <c r="N36" s="668">
        <v>1008</v>
      </c>
      <c r="O36" s="669">
        <v>915.69178508747132</v>
      </c>
      <c r="P36" s="661">
        <v>11677.6</v>
      </c>
      <c r="Q36" s="667">
        <v>787.5</v>
      </c>
      <c r="R36" s="668">
        <v>915.6</v>
      </c>
      <c r="S36" s="669">
        <v>846.38903376707174</v>
      </c>
      <c r="T36" s="661">
        <v>7283.4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</row>
    <row r="37" spans="1:43" ht="11.1" customHeight="1" x14ac:dyDescent="0.15">
      <c r="B37" s="154"/>
      <c r="C37" s="296">
        <v>41389</v>
      </c>
      <c r="D37" s="134"/>
      <c r="E37" s="647">
        <v>819</v>
      </c>
      <c r="F37" s="647">
        <v>948.15000000000009</v>
      </c>
      <c r="G37" s="647">
        <v>878.17241379310349</v>
      </c>
      <c r="H37" s="647">
        <v>2041.2</v>
      </c>
      <c r="I37" s="647">
        <v>493.5</v>
      </c>
      <c r="J37" s="647">
        <v>577.5</v>
      </c>
      <c r="K37" s="647">
        <v>545.93570959982503</v>
      </c>
      <c r="L37" s="647">
        <v>7336.8</v>
      </c>
      <c r="M37" s="647">
        <v>829.5</v>
      </c>
      <c r="N37" s="283">
        <v>976.5</v>
      </c>
      <c r="O37" s="286">
        <v>905.42227308917211</v>
      </c>
      <c r="P37" s="283">
        <v>5644.3</v>
      </c>
      <c r="Q37" s="647">
        <v>787.5</v>
      </c>
      <c r="R37" s="647">
        <v>868.35</v>
      </c>
      <c r="S37" s="647">
        <v>840.29696269395845</v>
      </c>
      <c r="T37" s="283">
        <v>3919.5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1:43" ht="11.25" customHeight="1" x14ac:dyDescent="0.15">
      <c r="A38" s="155"/>
      <c r="B38" s="154"/>
      <c r="C38" s="296">
        <v>41390</v>
      </c>
      <c r="D38" s="155"/>
      <c r="E38" s="283">
        <v>819</v>
      </c>
      <c r="F38" s="283">
        <v>997.5</v>
      </c>
      <c r="G38" s="283">
        <v>892.69504896626779</v>
      </c>
      <c r="H38" s="283">
        <v>2287.1999999999998</v>
      </c>
      <c r="I38" s="647">
        <v>493.5</v>
      </c>
      <c r="J38" s="283">
        <v>619.5</v>
      </c>
      <c r="K38" s="286">
        <v>558.25694194013715</v>
      </c>
      <c r="L38" s="283">
        <v>5267.2</v>
      </c>
      <c r="M38" s="647">
        <v>829.5</v>
      </c>
      <c r="N38" s="283">
        <v>1050</v>
      </c>
      <c r="O38" s="286">
        <v>929.24017254008288</v>
      </c>
      <c r="P38" s="283">
        <v>4548.6000000000004</v>
      </c>
      <c r="Q38" s="283">
        <v>787.5</v>
      </c>
      <c r="R38" s="283">
        <v>903</v>
      </c>
      <c r="S38" s="283">
        <v>847.16064527335095</v>
      </c>
      <c r="T38" s="283">
        <v>5072.2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1:43" ht="12.75" customHeight="1" x14ac:dyDescent="0.15">
      <c r="B39" s="154"/>
      <c r="C39" s="296">
        <v>41394</v>
      </c>
      <c r="D39" s="155"/>
      <c r="E39" s="156">
        <v>819</v>
      </c>
      <c r="F39" s="156">
        <v>1050</v>
      </c>
      <c r="G39" s="156">
        <v>923.93103994927071</v>
      </c>
      <c r="H39" s="156">
        <v>9735</v>
      </c>
      <c r="I39" s="156">
        <v>493.5</v>
      </c>
      <c r="J39" s="156">
        <v>630</v>
      </c>
      <c r="K39" s="156">
        <v>564.46085661141387</v>
      </c>
      <c r="L39" s="156">
        <v>28504.1</v>
      </c>
      <c r="M39" s="156">
        <v>829.5</v>
      </c>
      <c r="N39" s="156">
        <v>1102.5</v>
      </c>
      <c r="O39" s="156">
        <v>951.08157676348628</v>
      </c>
      <c r="P39" s="156">
        <v>16098.6</v>
      </c>
      <c r="Q39" s="156">
        <v>819</v>
      </c>
      <c r="R39" s="156">
        <v>945</v>
      </c>
      <c r="S39" s="156">
        <v>877.02379631416477</v>
      </c>
      <c r="T39" s="155">
        <v>16795.599999999999</v>
      </c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1:43" ht="12.75" customHeight="1" x14ac:dyDescent="0.15">
      <c r="B40" s="670"/>
      <c r="C40" s="327"/>
      <c r="D40" s="160"/>
      <c r="E40" s="164"/>
      <c r="F40" s="164"/>
      <c r="G40" s="160"/>
      <c r="H40" s="164"/>
      <c r="I40" s="164"/>
      <c r="J40" s="164"/>
      <c r="K40" s="164"/>
      <c r="L40" s="150"/>
      <c r="M40" s="160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</row>
    <row r="41" spans="1:43" x14ac:dyDescent="0.15">
      <c r="B41" s="175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</row>
    <row r="42" spans="1:43" x14ac:dyDescent="0.15"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1:43" x14ac:dyDescent="0.15"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1:43" x14ac:dyDescent="0.15">
      <c r="T44" s="653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1:43" ht="13.5" x14ac:dyDescent="0.15">
      <c r="I45" s="671"/>
      <c r="J45" s="671"/>
      <c r="K45" s="671"/>
      <c r="L45" s="671"/>
      <c r="M45" s="671"/>
      <c r="N45" s="671"/>
      <c r="O45" s="671"/>
      <c r="T45" s="653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1:43" x14ac:dyDescent="0.15">
      <c r="T46" s="653"/>
      <c r="U46" s="134"/>
    </row>
    <row r="47" spans="1:43" x14ac:dyDescent="0.15">
      <c r="T47" s="653"/>
      <c r="U47" s="134"/>
    </row>
    <row r="48" spans="1:43" x14ac:dyDescent="0.15">
      <c r="T48" s="134"/>
      <c r="U48" s="134"/>
    </row>
    <row r="49" spans="20:21" x14ac:dyDescent="0.15">
      <c r="T49" s="134"/>
      <c r="U49" s="134"/>
    </row>
    <row r="50" spans="20:21" x14ac:dyDescent="0.15">
      <c r="T50" s="134"/>
      <c r="U50" s="134"/>
    </row>
    <row r="51" spans="20:21" x14ac:dyDescent="0.15">
      <c r="T51" s="134"/>
      <c r="U51" s="134"/>
    </row>
    <row r="52" spans="20:21" x14ac:dyDescent="0.15">
      <c r="T52" s="134"/>
      <c r="U52" s="134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3"/>
  <sheetViews>
    <sheetView zoomScaleNormal="100" workbookViewId="0">
      <selection activeCell="E9" sqref="E9:P9"/>
    </sheetView>
  </sheetViews>
  <sheetFormatPr defaultColWidth="7.5" defaultRowHeight="12" x14ac:dyDescent="0.15"/>
  <cols>
    <col min="1" max="1" width="1" style="135" customWidth="1"/>
    <col min="2" max="2" width="3.75" style="135" customWidth="1"/>
    <col min="3" max="3" width="8.625" style="135" customWidth="1"/>
    <col min="4" max="4" width="2.5" style="135" customWidth="1"/>
    <col min="5" max="5" width="7.125" style="135" customWidth="1"/>
    <col min="6" max="7" width="7.625" style="135" customWidth="1"/>
    <col min="8" max="8" width="9.125" style="135" customWidth="1"/>
    <col min="9" max="9" width="7.25" style="135" customWidth="1"/>
    <col min="10" max="11" width="7.625" style="135" customWidth="1"/>
    <col min="12" max="12" width="9.125" style="135" customWidth="1"/>
    <col min="13" max="13" width="7.25" style="135" customWidth="1"/>
    <col min="14" max="15" width="7.625" style="135" customWidth="1"/>
    <col min="16" max="16" width="9.125" style="135" customWidth="1"/>
    <col min="17" max="16384" width="7.5" style="135"/>
  </cols>
  <sheetData>
    <row r="1" spans="2:38" x14ac:dyDescent="0.15"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2:38" x14ac:dyDescent="0.15">
      <c r="B2" s="135" t="s">
        <v>225</v>
      </c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2:38" x14ac:dyDescent="0.15">
      <c r="P3" s="137" t="s">
        <v>226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  <c r="AK3" s="134"/>
    </row>
    <row r="4" spans="2:38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2:38" x14ac:dyDescent="0.15">
      <c r="B5" s="139"/>
      <c r="C5" s="140" t="s">
        <v>88</v>
      </c>
      <c r="D5" s="141"/>
      <c r="E5" s="766" t="s">
        <v>227</v>
      </c>
      <c r="F5" s="767"/>
      <c r="G5" s="767"/>
      <c r="H5" s="768"/>
      <c r="I5" s="766" t="s">
        <v>443</v>
      </c>
      <c r="J5" s="767"/>
      <c r="K5" s="767"/>
      <c r="L5" s="768"/>
      <c r="M5" s="766" t="s">
        <v>229</v>
      </c>
      <c r="N5" s="767"/>
      <c r="O5" s="767"/>
      <c r="P5" s="768"/>
      <c r="R5" s="134"/>
      <c r="S5" s="134"/>
      <c r="T5" s="143"/>
      <c r="U5" s="143"/>
      <c r="V5" s="769"/>
      <c r="W5" s="769"/>
      <c r="X5" s="769"/>
      <c r="Y5" s="769"/>
      <c r="Z5" s="769"/>
      <c r="AA5" s="769"/>
      <c r="AB5" s="769"/>
      <c r="AC5" s="769"/>
      <c r="AD5" s="769"/>
      <c r="AE5" s="769"/>
      <c r="AF5" s="769"/>
      <c r="AG5" s="769"/>
      <c r="AH5" s="134"/>
      <c r="AI5" s="134"/>
      <c r="AJ5" s="134"/>
      <c r="AK5" s="134"/>
    </row>
    <row r="6" spans="2:38" x14ac:dyDescent="0.15">
      <c r="B6" s="149" t="s">
        <v>218</v>
      </c>
      <c r="C6" s="150"/>
      <c r="D6" s="160"/>
      <c r="E6" s="140" t="s">
        <v>222</v>
      </c>
      <c r="F6" s="271" t="s">
        <v>223</v>
      </c>
      <c r="G6" s="142" t="s">
        <v>175</v>
      </c>
      <c r="H6" s="271" t="s">
        <v>221</v>
      </c>
      <c r="I6" s="140" t="s">
        <v>222</v>
      </c>
      <c r="J6" s="271" t="s">
        <v>223</v>
      </c>
      <c r="K6" s="672" t="s">
        <v>175</v>
      </c>
      <c r="L6" s="271" t="s">
        <v>221</v>
      </c>
      <c r="M6" s="140" t="s">
        <v>222</v>
      </c>
      <c r="N6" s="271" t="s">
        <v>223</v>
      </c>
      <c r="O6" s="672" t="s">
        <v>175</v>
      </c>
      <c r="P6" s="271" t="s">
        <v>176</v>
      </c>
      <c r="R6" s="134"/>
      <c r="S6" s="134"/>
      <c r="T6" s="134"/>
      <c r="U6" s="134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34"/>
      <c r="AI6" s="134"/>
      <c r="AJ6" s="134"/>
      <c r="AK6" s="134"/>
    </row>
    <row r="7" spans="2:38" x14ac:dyDescent="0.15">
      <c r="B7" s="154"/>
      <c r="C7" s="134">
        <v>22</v>
      </c>
      <c r="D7" s="155"/>
      <c r="E7" s="156">
        <v>410</v>
      </c>
      <c r="F7" s="156">
        <v>714</v>
      </c>
      <c r="G7" s="156">
        <v>516</v>
      </c>
      <c r="H7" s="156">
        <v>3480278</v>
      </c>
      <c r="I7" s="156">
        <v>861</v>
      </c>
      <c r="J7" s="156">
        <v>1003</v>
      </c>
      <c r="K7" s="156">
        <v>1027</v>
      </c>
      <c r="L7" s="156">
        <v>354166</v>
      </c>
      <c r="M7" s="156">
        <v>562</v>
      </c>
      <c r="N7" s="156">
        <v>875</v>
      </c>
      <c r="O7" s="156">
        <v>688</v>
      </c>
      <c r="P7" s="155">
        <v>7232727</v>
      </c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2:38" x14ac:dyDescent="0.15">
      <c r="B8" s="154"/>
      <c r="C8" s="134">
        <v>23</v>
      </c>
      <c r="D8" s="155"/>
      <c r="E8" s="158">
        <v>420</v>
      </c>
      <c r="F8" s="158">
        <v>756</v>
      </c>
      <c r="G8" s="158">
        <v>565.13543916603157</v>
      </c>
      <c r="H8" s="158">
        <v>3141903.9</v>
      </c>
      <c r="I8" s="158">
        <v>840</v>
      </c>
      <c r="J8" s="158">
        <v>1312.5</v>
      </c>
      <c r="K8" s="158">
        <v>1010.65161510117</v>
      </c>
      <c r="L8" s="158">
        <v>278405.70000000007</v>
      </c>
      <c r="M8" s="158">
        <v>509.25</v>
      </c>
      <c r="N8" s="158">
        <v>934.08</v>
      </c>
      <c r="O8" s="158">
        <v>730.04364176173794</v>
      </c>
      <c r="P8" s="159">
        <v>7189479.1000000006</v>
      </c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2:38" x14ac:dyDescent="0.15">
      <c r="B9" s="149" t="s">
        <v>374</v>
      </c>
      <c r="C9" s="150">
        <v>24</v>
      </c>
      <c r="D9" s="160" t="s">
        <v>375</v>
      </c>
      <c r="E9" s="238">
        <v>388.5</v>
      </c>
      <c r="F9" s="238">
        <v>697.2</v>
      </c>
      <c r="G9" s="238">
        <v>515.55000000000007</v>
      </c>
      <c r="H9" s="238">
        <v>3244957</v>
      </c>
      <c r="I9" s="238">
        <v>819</v>
      </c>
      <c r="J9" s="238">
        <v>1260</v>
      </c>
      <c r="K9" s="238">
        <v>997.5</v>
      </c>
      <c r="L9" s="238">
        <v>296741.59999999998</v>
      </c>
      <c r="M9" s="238">
        <v>522.9</v>
      </c>
      <c r="N9" s="238">
        <v>898.80000000000007</v>
      </c>
      <c r="O9" s="238">
        <v>691.95</v>
      </c>
      <c r="P9" s="240">
        <v>5558806.7999999998</v>
      </c>
      <c r="R9" s="134"/>
      <c r="S9" s="134"/>
      <c r="T9" s="134"/>
      <c r="U9" s="134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34"/>
      <c r="AI9" s="134"/>
      <c r="AJ9" s="134"/>
      <c r="AK9" s="134"/>
    </row>
    <row r="10" spans="2:38" x14ac:dyDescent="0.15">
      <c r="B10" s="154"/>
      <c r="C10" s="313">
        <v>8</v>
      </c>
      <c r="D10" s="155"/>
      <c r="E10" s="156">
        <v>504</v>
      </c>
      <c r="F10" s="155">
        <v>635.46</v>
      </c>
      <c r="G10" s="156">
        <v>566.30552479138953</v>
      </c>
      <c r="H10" s="156">
        <v>259910.79999999996</v>
      </c>
      <c r="I10" s="173">
        <v>945</v>
      </c>
      <c r="J10" s="173">
        <v>1207.5</v>
      </c>
      <c r="K10" s="173">
        <v>1056.0716763229796</v>
      </c>
      <c r="L10" s="156">
        <v>24915.7</v>
      </c>
      <c r="M10" s="156">
        <v>682.5</v>
      </c>
      <c r="N10" s="156">
        <v>861.94500000000005</v>
      </c>
      <c r="O10" s="156">
        <v>761.25796145962897</v>
      </c>
      <c r="P10" s="155">
        <v>468758.5</v>
      </c>
      <c r="R10" s="134"/>
      <c r="S10" s="134"/>
      <c r="T10" s="313"/>
      <c r="U10" s="134"/>
      <c r="V10" s="134"/>
      <c r="W10" s="134"/>
      <c r="X10" s="134"/>
      <c r="Y10" s="134"/>
      <c r="Z10" s="138"/>
      <c r="AA10" s="138"/>
      <c r="AB10" s="138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2:38" x14ac:dyDescent="0.15">
      <c r="B11" s="154"/>
      <c r="C11" s="313">
        <v>9</v>
      </c>
      <c r="D11" s="155"/>
      <c r="E11" s="156">
        <v>483</v>
      </c>
      <c r="F11" s="156">
        <v>630</v>
      </c>
      <c r="G11" s="156">
        <v>553.63121724556845</v>
      </c>
      <c r="H11" s="156">
        <v>223833.89999999997</v>
      </c>
      <c r="I11" s="173">
        <v>945</v>
      </c>
      <c r="J11" s="173">
        <v>1207.5</v>
      </c>
      <c r="K11" s="173">
        <v>1046.7391396295579</v>
      </c>
      <c r="L11" s="156">
        <v>18437.7</v>
      </c>
      <c r="M11" s="156">
        <v>655.20000000000005</v>
      </c>
      <c r="N11" s="156">
        <v>836.745</v>
      </c>
      <c r="O11" s="156">
        <v>751.01643929928127</v>
      </c>
      <c r="P11" s="155">
        <v>386470.29999999993</v>
      </c>
      <c r="R11" s="134"/>
      <c r="S11" s="134"/>
      <c r="T11" s="313"/>
      <c r="U11" s="134"/>
      <c r="V11" s="134"/>
      <c r="W11" s="134"/>
      <c r="X11" s="134"/>
      <c r="Y11" s="134"/>
      <c r="Z11" s="138"/>
      <c r="AA11" s="138"/>
      <c r="AB11" s="138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2:38" x14ac:dyDescent="0.15">
      <c r="B12" s="154"/>
      <c r="C12" s="313">
        <v>10</v>
      </c>
      <c r="D12" s="155"/>
      <c r="E12" s="156">
        <v>429.97500000000002</v>
      </c>
      <c r="F12" s="155">
        <v>573.30000000000007</v>
      </c>
      <c r="G12" s="156">
        <v>491.49969991897819</v>
      </c>
      <c r="H12" s="156">
        <v>312972.5</v>
      </c>
      <c r="I12" s="173">
        <v>840</v>
      </c>
      <c r="J12" s="173">
        <v>1102.5</v>
      </c>
      <c r="K12" s="173">
        <v>980.34997672363841</v>
      </c>
      <c r="L12" s="156">
        <v>28333.100000000002</v>
      </c>
      <c r="M12" s="156">
        <v>522.9</v>
      </c>
      <c r="N12" s="156">
        <v>722.29499999999996</v>
      </c>
      <c r="O12" s="156">
        <v>604.68451066591547</v>
      </c>
      <c r="P12" s="156">
        <v>455450.80000000005</v>
      </c>
      <c r="R12" s="134"/>
      <c r="S12" s="134"/>
      <c r="T12" s="313"/>
      <c r="U12" s="134"/>
      <c r="V12" s="134"/>
      <c r="W12" s="134"/>
      <c r="X12" s="134"/>
      <c r="Y12" s="134"/>
      <c r="Z12" s="138"/>
      <c r="AA12" s="138"/>
      <c r="AB12" s="138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2:38" x14ac:dyDescent="0.15">
      <c r="B13" s="154"/>
      <c r="C13" s="313">
        <v>11</v>
      </c>
      <c r="D13" s="155"/>
      <c r="E13" s="156">
        <v>409.5</v>
      </c>
      <c r="F13" s="156">
        <v>557.55000000000007</v>
      </c>
      <c r="G13" s="156">
        <v>468.04310181361927</v>
      </c>
      <c r="H13" s="156">
        <v>268677.20000000007</v>
      </c>
      <c r="I13" s="173">
        <v>840</v>
      </c>
      <c r="J13" s="173">
        <v>1050</v>
      </c>
      <c r="K13" s="173">
        <v>946.13064873923531</v>
      </c>
      <c r="L13" s="156">
        <v>29161.7</v>
      </c>
      <c r="M13" s="156">
        <v>555.45000000000005</v>
      </c>
      <c r="N13" s="156">
        <v>672</v>
      </c>
      <c r="O13" s="156">
        <v>601.51981246318007</v>
      </c>
      <c r="P13" s="155">
        <v>476392.4</v>
      </c>
      <c r="R13" s="134"/>
      <c r="S13" s="134"/>
      <c r="T13" s="313"/>
      <c r="U13" s="134"/>
      <c r="V13" s="134"/>
      <c r="W13" s="134"/>
      <c r="X13" s="134"/>
      <c r="Y13" s="134"/>
      <c r="Z13" s="138"/>
      <c r="AA13" s="138"/>
      <c r="AB13" s="138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2:38" x14ac:dyDescent="0.15">
      <c r="B14" s="154"/>
      <c r="C14" s="313">
        <v>12</v>
      </c>
      <c r="D14" s="155"/>
      <c r="E14" s="156">
        <v>388.5</v>
      </c>
      <c r="F14" s="156">
        <v>546</v>
      </c>
      <c r="G14" s="156">
        <v>463.04180149824322</v>
      </c>
      <c r="H14" s="156">
        <v>273080.70000000007</v>
      </c>
      <c r="I14" s="173">
        <v>819</v>
      </c>
      <c r="J14" s="173">
        <v>1134</v>
      </c>
      <c r="K14" s="173">
        <v>962.63469046291107</v>
      </c>
      <c r="L14" s="156">
        <v>30380.599999999995</v>
      </c>
      <c r="M14" s="156">
        <v>563.85</v>
      </c>
      <c r="N14" s="156">
        <v>816.90000000000009</v>
      </c>
      <c r="O14" s="156">
        <v>658.24243276594211</v>
      </c>
      <c r="P14" s="155">
        <v>414635</v>
      </c>
      <c r="R14" s="134"/>
      <c r="S14" s="134"/>
      <c r="T14" s="313"/>
      <c r="U14" s="134"/>
      <c r="V14" s="134"/>
      <c r="W14" s="134"/>
      <c r="X14" s="134"/>
      <c r="Y14" s="134"/>
      <c r="Z14" s="138"/>
      <c r="AA14" s="138"/>
      <c r="AB14" s="138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5" spans="2:38" x14ac:dyDescent="0.15">
      <c r="B15" s="154" t="s">
        <v>376</v>
      </c>
      <c r="C15" s="313">
        <v>1</v>
      </c>
      <c r="D15" s="155" t="s">
        <v>400</v>
      </c>
      <c r="E15" s="156">
        <v>420</v>
      </c>
      <c r="F15" s="156">
        <v>534.45000000000005</v>
      </c>
      <c r="G15" s="156">
        <v>459.73218337195686</v>
      </c>
      <c r="H15" s="156">
        <v>257361</v>
      </c>
      <c r="I15" s="173">
        <v>839.47500000000002</v>
      </c>
      <c r="J15" s="173">
        <v>1074.1500000000001</v>
      </c>
      <c r="K15" s="173">
        <v>952.33794175496462</v>
      </c>
      <c r="L15" s="156">
        <v>27998.000000000004</v>
      </c>
      <c r="M15" s="156">
        <v>589.05000000000007</v>
      </c>
      <c r="N15" s="156">
        <v>703.5</v>
      </c>
      <c r="O15" s="156">
        <v>628.46269496724551</v>
      </c>
      <c r="P15" s="155">
        <v>425436.6</v>
      </c>
      <c r="R15" s="134"/>
      <c r="S15" s="134"/>
      <c r="T15" s="313"/>
      <c r="U15" s="134"/>
      <c r="V15" s="134"/>
      <c r="W15" s="134"/>
      <c r="X15" s="134"/>
      <c r="Y15" s="134"/>
      <c r="Z15" s="138"/>
      <c r="AA15" s="138"/>
      <c r="AB15" s="138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</row>
    <row r="16" spans="2:38" x14ac:dyDescent="0.15">
      <c r="B16" s="154"/>
      <c r="C16" s="313">
        <v>2</v>
      </c>
      <c r="D16" s="155"/>
      <c r="E16" s="156">
        <v>409.5</v>
      </c>
      <c r="F16" s="156">
        <v>557.13</v>
      </c>
      <c r="G16" s="155">
        <v>476.43196095028492</v>
      </c>
      <c r="H16" s="156">
        <v>295750.5</v>
      </c>
      <c r="I16" s="246">
        <v>787.5</v>
      </c>
      <c r="J16" s="173">
        <v>1029</v>
      </c>
      <c r="K16" s="173">
        <v>924.33404065582215</v>
      </c>
      <c r="L16" s="156">
        <v>27553.1</v>
      </c>
      <c r="M16" s="156">
        <v>567</v>
      </c>
      <c r="N16" s="156">
        <v>682.5</v>
      </c>
      <c r="O16" s="156">
        <v>624.5215531706325</v>
      </c>
      <c r="P16" s="155">
        <v>430833.3</v>
      </c>
      <c r="R16" s="134"/>
      <c r="S16" s="134"/>
      <c r="T16" s="313"/>
      <c r="U16" s="134"/>
      <c r="V16" s="134"/>
      <c r="W16" s="134"/>
      <c r="X16" s="134"/>
      <c r="Y16" s="134"/>
      <c r="Z16" s="138"/>
      <c r="AA16" s="138"/>
      <c r="AB16" s="138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</row>
    <row r="17" spans="2:38" x14ac:dyDescent="0.15">
      <c r="B17" s="154"/>
      <c r="C17" s="313">
        <v>3</v>
      </c>
      <c r="D17" s="155"/>
      <c r="E17" s="156">
        <v>451.5</v>
      </c>
      <c r="F17" s="156">
        <v>567</v>
      </c>
      <c r="G17" s="156">
        <v>502.14095277139671</v>
      </c>
      <c r="H17" s="156">
        <v>206470.49999999997</v>
      </c>
      <c r="I17" s="173">
        <v>808.5</v>
      </c>
      <c r="J17" s="173">
        <v>1050</v>
      </c>
      <c r="K17" s="173">
        <v>928.29642857142881</v>
      </c>
      <c r="L17" s="156">
        <v>16460.900000000005</v>
      </c>
      <c r="M17" s="156">
        <v>576.45000000000005</v>
      </c>
      <c r="N17" s="156">
        <v>697.2</v>
      </c>
      <c r="O17" s="156">
        <v>645.27213141360755</v>
      </c>
      <c r="P17" s="155">
        <v>425860.2</v>
      </c>
      <c r="R17" s="134"/>
      <c r="S17" s="134"/>
      <c r="T17" s="313"/>
      <c r="U17" s="134"/>
      <c r="V17" s="134"/>
      <c r="W17" s="134"/>
      <c r="X17" s="134"/>
      <c r="Y17" s="134"/>
      <c r="Z17" s="138"/>
      <c r="AA17" s="138"/>
      <c r="AB17" s="138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</row>
    <row r="18" spans="2:38" x14ac:dyDescent="0.15">
      <c r="B18" s="149"/>
      <c r="C18" s="315">
        <v>4</v>
      </c>
      <c r="D18" s="160"/>
      <c r="E18" s="164">
        <v>462</v>
      </c>
      <c r="F18" s="164">
        <v>682.5</v>
      </c>
      <c r="G18" s="164">
        <v>552.45202287092661</v>
      </c>
      <c r="H18" s="164">
        <v>261041.59999999998</v>
      </c>
      <c r="I18" s="174">
        <v>840</v>
      </c>
      <c r="J18" s="174">
        <v>1102.5</v>
      </c>
      <c r="K18" s="174">
        <v>967.78271611227149</v>
      </c>
      <c r="L18" s="164">
        <v>18766.900000000001</v>
      </c>
      <c r="M18" s="164">
        <v>577.5</v>
      </c>
      <c r="N18" s="164">
        <v>808.5</v>
      </c>
      <c r="O18" s="164">
        <v>660.03466636840437</v>
      </c>
      <c r="P18" s="160">
        <v>505091.29999999993</v>
      </c>
      <c r="R18" s="134"/>
      <c r="S18" s="134"/>
      <c r="T18" s="313"/>
      <c r="U18" s="134"/>
      <c r="V18" s="134"/>
      <c r="W18" s="134"/>
      <c r="X18" s="134"/>
      <c r="Y18" s="134"/>
      <c r="Z18" s="138"/>
      <c r="AA18" s="138"/>
      <c r="AB18" s="138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</row>
    <row r="19" spans="2:38" x14ac:dyDescent="0.15">
      <c r="B19" s="154"/>
      <c r="C19" s="296">
        <v>41365</v>
      </c>
      <c r="E19" s="241">
        <v>493.5</v>
      </c>
      <c r="F19" s="241">
        <v>577.5</v>
      </c>
      <c r="G19" s="241">
        <v>532.00120284308355</v>
      </c>
      <c r="H19" s="479">
        <v>26198</v>
      </c>
      <c r="I19" s="241">
        <v>840</v>
      </c>
      <c r="J19" s="241">
        <v>1050</v>
      </c>
      <c r="K19" s="241">
        <v>957.99275043936734</v>
      </c>
      <c r="L19" s="479">
        <v>1400.2</v>
      </c>
      <c r="M19" s="241">
        <v>595.35</v>
      </c>
      <c r="N19" s="241">
        <v>643.65</v>
      </c>
      <c r="O19" s="241">
        <v>619.92075690089689</v>
      </c>
      <c r="P19" s="156">
        <v>30296.5</v>
      </c>
      <c r="R19" s="134"/>
      <c r="S19" s="134"/>
      <c r="T19" s="313"/>
      <c r="U19" s="134"/>
      <c r="V19" s="134"/>
      <c r="W19" s="134"/>
      <c r="X19" s="134"/>
      <c r="Y19" s="134"/>
      <c r="Z19" s="138"/>
      <c r="AA19" s="138"/>
      <c r="AB19" s="138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</row>
    <row r="20" spans="2:38" x14ac:dyDescent="0.15">
      <c r="B20" s="154"/>
      <c r="C20" s="296">
        <v>41366</v>
      </c>
      <c r="E20" s="154">
        <v>483</v>
      </c>
      <c r="F20" s="156">
        <v>589.05000000000007</v>
      </c>
      <c r="G20" s="134">
        <v>529.45768993205672</v>
      </c>
      <c r="H20" s="156">
        <v>948</v>
      </c>
      <c r="I20" s="157">
        <v>892.5</v>
      </c>
      <c r="J20" s="173">
        <v>980.7</v>
      </c>
      <c r="K20" s="673">
        <v>954.50000000000011</v>
      </c>
      <c r="L20" s="156">
        <v>84.2</v>
      </c>
      <c r="M20" s="154">
        <v>613.83000000000004</v>
      </c>
      <c r="N20" s="156">
        <v>613.83000000000004</v>
      </c>
      <c r="O20" s="674">
        <v>613.82990348771898</v>
      </c>
      <c r="P20" s="156">
        <v>7698.1</v>
      </c>
      <c r="R20" s="134"/>
      <c r="S20" s="134"/>
      <c r="T20" s="313"/>
      <c r="U20" s="134"/>
      <c r="V20" s="134"/>
      <c r="W20" s="134"/>
      <c r="X20" s="134"/>
      <c r="Y20" s="134"/>
      <c r="Z20" s="138"/>
      <c r="AA20" s="138"/>
      <c r="AB20" s="138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8" x14ac:dyDescent="0.15">
      <c r="B21" s="154"/>
      <c r="C21" s="296">
        <v>41367</v>
      </c>
      <c r="E21" s="154">
        <v>483</v>
      </c>
      <c r="F21" s="156">
        <v>593.25</v>
      </c>
      <c r="G21" s="134">
        <v>534.98343074391425</v>
      </c>
      <c r="H21" s="156">
        <v>9552.2999999999993</v>
      </c>
      <c r="I21" s="154">
        <v>850.5</v>
      </c>
      <c r="J21" s="156">
        <v>1018.5</v>
      </c>
      <c r="K21" s="674">
        <v>946.90670553935865</v>
      </c>
      <c r="L21" s="156">
        <v>1108.7</v>
      </c>
      <c r="M21" s="154">
        <v>606.79499999999996</v>
      </c>
      <c r="N21" s="156">
        <v>606.79499999999996</v>
      </c>
      <c r="O21" s="674">
        <v>606.79461414791001</v>
      </c>
      <c r="P21" s="156">
        <v>21988.2</v>
      </c>
      <c r="R21" s="134"/>
      <c r="S21" s="134"/>
      <c r="T21" s="313"/>
      <c r="U21" s="134"/>
      <c r="V21" s="134"/>
      <c r="W21" s="134"/>
      <c r="X21" s="134"/>
      <c r="Y21" s="134"/>
      <c r="Z21" s="138"/>
      <c r="AA21" s="138"/>
      <c r="AB21" s="138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8" x14ac:dyDescent="0.15">
      <c r="B22" s="154"/>
      <c r="C22" s="296">
        <v>41368</v>
      </c>
      <c r="E22" s="220">
        <v>0</v>
      </c>
      <c r="F22" s="220">
        <v>0</v>
      </c>
      <c r="G22" s="220">
        <v>0</v>
      </c>
      <c r="H22" s="156">
        <v>1158.9000000000001</v>
      </c>
      <c r="I22" s="220">
        <v>0</v>
      </c>
      <c r="J22" s="220">
        <v>0</v>
      </c>
      <c r="K22" s="220">
        <v>0</v>
      </c>
      <c r="L22" s="156">
        <v>48.8</v>
      </c>
      <c r="M22" s="220">
        <v>0</v>
      </c>
      <c r="N22" s="220">
        <v>0</v>
      </c>
      <c r="O22" s="220">
        <v>0</v>
      </c>
      <c r="P22" s="156">
        <v>891.6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8" x14ac:dyDescent="0.15">
      <c r="B23" s="154"/>
      <c r="C23" s="296">
        <v>41369</v>
      </c>
      <c r="E23" s="157">
        <v>472.5</v>
      </c>
      <c r="F23" s="173">
        <v>589.05000000000007</v>
      </c>
      <c r="G23" s="138">
        <v>530.27001835898864</v>
      </c>
      <c r="H23" s="156">
        <v>7852.4</v>
      </c>
      <c r="I23" s="157">
        <v>840</v>
      </c>
      <c r="J23" s="173">
        <v>1033.2</v>
      </c>
      <c r="K23" s="673">
        <v>952.88275682252731</v>
      </c>
      <c r="L23" s="156">
        <v>1167.5999999999999</v>
      </c>
      <c r="M23" s="154">
        <v>584.85</v>
      </c>
      <c r="N23" s="156">
        <v>664.65</v>
      </c>
      <c r="O23" s="674">
        <v>606.15883612813298</v>
      </c>
      <c r="P23" s="156">
        <v>34897.4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8" x14ac:dyDescent="0.15">
      <c r="B24" s="154"/>
      <c r="C24" s="296">
        <v>41372</v>
      </c>
      <c r="E24" s="154">
        <v>462</v>
      </c>
      <c r="F24" s="156">
        <v>588</v>
      </c>
      <c r="G24" s="134">
        <v>524.88259844839422</v>
      </c>
      <c r="H24" s="156">
        <v>26601.7</v>
      </c>
      <c r="I24" s="154">
        <v>840</v>
      </c>
      <c r="J24" s="156">
        <v>1029</v>
      </c>
      <c r="K24" s="674">
        <v>958.3061969135066</v>
      </c>
      <c r="L24" s="156">
        <v>1420.4</v>
      </c>
      <c r="M24" s="157">
        <v>577.5</v>
      </c>
      <c r="N24" s="173">
        <v>665.07</v>
      </c>
      <c r="O24" s="673">
        <v>604.97639929050058</v>
      </c>
      <c r="P24" s="156">
        <v>41801.1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8" x14ac:dyDescent="0.15">
      <c r="B25" s="154"/>
      <c r="C25" s="296">
        <v>41373</v>
      </c>
      <c r="E25" s="154">
        <v>472.5</v>
      </c>
      <c r="F25" s="156">
        <v>588</v>
      </c>
      <c r="G25" s="134">
        <v>532.55530755844745</v>
      </c>
      <c r="H25" s="156">
        <v>7531.7</v>
      </c>
      <c r="I25" s="157">
        <v>840</v>
      </c>
      <c r="J25" s="173">
        <v>1033.2</v>
      </c>
      <c r="K25" s="673">
        <v>962.00019944156361</v>
      </c>
      <c r="L25" s="156">
        <v>555</v>
      </c>
      <c r="M25" s="154">
        <v>590.1</v>
      </c>
      <c r="N25" s="156">
        <v>661.5</v>
      </c>
      <c r="O25" s="674">
        <v>613.47351527801379</v>
      </c>
      <c r="P25" s="156">
        <v>16803.5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2:38" x14ac:dyDescent="0.15">
      <c r="B26" s="154"/>
      <c r="C26" s="296">
        <v>41374</v>
      </c>
      <c r="E26" s="157">
        <v>483</v>
      </c>
      <c r="F26" s="173">
        <v>590.1</v>
      </c>
      <c r="G26" s="138">
        <v>541.19181825597514</v>
      </c>
      <c r="H26" s="156">
        <v>8274.2999999999993</v>
      </c>
      <c r="I26" s="154">
        <v>840</v>
      </c>
      <c r="J26" s="156">
        <v>1029</v>
      </c>
      <c r="K26" s="674">
        <v>957.59311475409845</v>
      </c>
      <c r="L26" s="156">
        <v>974.2</v>
      </c>
      <c r="M26" s="154">
        <v>590.1</v>
      </c>
      <c r="N26" s="156">
        <v>667.06499999999994</v>
      </c>
      <c r="O26" s="674">
        <v>622.56053898870152</v>
      </c>
      <c r="P26" s="156">
        <v>23642.2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</row>
    <row r="27" spans="2:38" x14ac:dyDescent="0.15">
      <c r="B27" s="154"/>
      <c r="C27" s="296">
        <v>41375</v>
      </c>
      <c r="E27" s="325">
        <v>491.40000000000003</v>
      </c>
      <c r="F27" s="325">
        <v>586.84500000000003</v>
      </c>
      <c r="G27" s="325">
        <v>543.01905443366729</v>
      </c>
      <c r="H27" s="325">
        <v>7026.7</v>
      </c>
      <c r="I27" s="325">
        <v>976.5</v>
      </c>
      <c r="J27" s="325">
        <v>976.5</v>
      </c>
      <c r="K27" s="325">
        <v>976.50000000000011</v>
      </c>
      <c r="L27" s="325">
        <v>358.2</v>
      </c>
      <c r="M27" s="325">
        <v>622.65</v>
      </c>
      <c r="N27" s="325">
        <v>622.65</v>
      </c>
      <c r="O27" s="325">
        <v>622.64909871244629</v>
      </c>
      <c r="P27" s="325">
        <v>21448.6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</row>
    <row r="28" spans="2:38" x14ac:dyDescent="0.15">
      <c r="B28" s="154"/>
      <c r="C28" s="296">
        <v>41376</v>
      </c>
      <c r="E28" s="154">
        <v>483</v>
      </c>
      <c r="F28" s="156">
        <v>598.5</v>
      </c>
      <c r="G28" s="134">
        <v>545.56853801169586</v>
      </c>
      <c r="H28" s="156">
        <v>6572.6</v>
      </c>
      <c r="I28" s="157">
        <v>840</v>
      </c>
      <c r="J28" s="173">
        <v>1029</v>
      </c>
      <c r="K28" s="673">
        <v>958.57870370370358</v>
      </c>
      <c r="L28" s="156">
        <v>413.7</v>
      </c>
      <c r="M28" s="154">
        <v>593.25</v>
      </c>
      <c r="N28" s="156">
        <v>648.9</v>
      </c>
      <c r="O28" s="674">
        <v>623.43601505770062</v>
      </c>
      <c r="P28" s="156">
        <v>20409.8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</row>
    <row r="29" spans="2:38" x14ac:dyDescent="0.15">
      <c r="B29" s="154"/>
      <c r="C29" s="296">
        <v>41379</v>
      </c>
      <c r="D29" s="134"/>
      <c r="E29" s="154">
        <v>483</v>
      </c>
      <c r="F29" s="156">
        <v>598.5</v>
      </c>
      <c r="G29" s="134">
        <v>544.98204191543266</v>
      </c>
      <c r="H29" s="156">
        <v>23026.400000000001</v>
      </c>
      <c r="I29" s="154">
        <v>871.5</v>
      </c>
      <c r="J29" s="156">
        <v>1008</v>
      </c>
      <c r="K29" s="674">
        <v>952.10633107883359</v>
      </c>
      <c r="L29" s="156">
        <v>1213.9000000000001</v>
      </c>
      <c r="M29" s="154">
        <v>588</v>
      </c>
      <c r="N29" s="156">
        <v>672.31499999999994</v>
      </c>
      <c r="O29" s="674">
        <v>631.13806930529006</v>
      </c>
      <c r="P29" s="156">
        <v>27194.5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</row>
    <row r="30" spans="2:38" x14ac:dyDescent="0.15">
      <c r="B30" s="154"/>
      <c r="C30" s="296">
        <v>41380</v>
      </c>
      <c r="D30" s="134"/>
      <c r="E30" s="154">
        <v>493.5</v>
      </c>
      <c r="F30" s="154">
        <v>609</v>
      </c>
      <c r="G30" s="154">
        <v>553.38656589052789</v>
      </c>
      <c r="H30" s="154">
        <v>10842.3</v>
      </c>
      <c r="I30" s="283">
        <v>892.5</v>
      </c>
      <c r="J30" s="283">
        <v>1050</v>
      </c>
      <c r="K30" s="283">
        <v>960.9275721622098</v>
      </c>
      <c r="L30" s="154">
        <v>915.7</v>
      </c>
      <c r="M30" s="154">
        <v>599.55000000000007</v>
      </c>
      <c r="N30" s="154">
        <v>701.92500000000007</v>
      </c>
      <c r="O30" s="154">
        <v>640.37542215747294</v>
      </c>
      <c r="P30" s="156">
        <v>18936.7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</row>
    <row r="31" spans="2:38" x14ac:dyDescent="0.15">
      <c r="B31" s="154"/>
      <c r="C31" s="296">
        <v>41381</v>
      </c>
      <c r="D31" s="155"/>
      <c r="E31" s="156">
        <v>504</v>
      </c>
      <c r="F31" s="156">
        <v>614.25</v>
      </c>
      <c r="G31" s="156">
        <v>566.85008608246528</v>
      </c>
      <c r="H31" s="156">
        <v>9022</v>
      </c>
      <c r="I31" s="156">
        <v>909.30000000000007</v>
      </c>
      <c r="J31" s="156">
        <v>1050</v>
      </c>
      <c r="K31" s="156">
        <v>968.63627178580418</v>
      </c>
      <c r="L31" s="156">
        <v>452.7</v>
      </c>
      <c r="M31" s="156">
        <v>631.05000000000007</v>
      </c>
      <c r="N31" s="156">
        <v>631.05000000000007</v>
      </c>
      <c r="O31" s="156">
        <v>631.04961340206182</v>
      </c>
      <c r="P31" s="155">
        <v>30151.5</v>
      </c>
      <c r="Q31" s="15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2:38" x14ac:dyDescent="0.15">
      <c r="B32" s="154"/>
      <c r="C32" s="296">
        <v>41382</v>
      </c>
      <c r="D32" s="155"/>
      <c r="E32" s="156">
        <v>504</v>
      </c>
      <c r="F32" s="156">
        <v>618.45000000000005</v>
      </c>
      <c r="G32" s="156">
        <v>568.62824972537533</v>
      </c>
      <c r="H32" s="156">
        <v>6488</v>
      </c>
      <c r="I32" s="156">
        <v>976.5</v>
      </c>
      <c r="J32" s="156">
        <v>976.5</v>
      </c>
      <c r="K32" s="156">
        <v>976.49999999999989</v>
      </c>
      <c r="L32" s="156">
        <v>912.5</v>
      </c>
      <c r="M32" s="156">
        <v>636.30000000000007</v>
      </c>
      <c r="N32" s="156">
        <v>636.30000000000007</v>
      </c>
      <c r="O32" s="156">
        <v>636.29962959696616</v>
      </c>
      <c r="P32" s="155">
        <v>8589.1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</row>
    <row r="33" spans="2:37" x14ac:dyDescent="0.15">
      <c r="B33" s="154"/>
      <c r="C33" s="296">
        <v>41383</v>
      </c>
      <c r="D33" s="155"/>
      <c r="E33" s="156">
        <v>504</v>
      </c>
      <c r="F33" s="156">
        <v>630</v>
      </c>
      <c r="G33" s="156">
        <v>578.32819301999552</v>
      </c>
      <c r="H33" s="156">
        <v>6932.4</v>
      </c>
      <c r="I33" s="156">
        <v>892.5</v>
      </c>
      <c r="J33" s="156">
        <v>1100.4000000000001</v>
      </c>
      <c r="K33" s="156">
        <v>979.44109947643994</v>
      </c>
      <c r="L33" s="156">
        <v>1052.9000000000001</v>
      </c>
      <c r="M33" s="156">
        <v>656.25</v>
      </c>
      <c r="N33" s="156">
        <v>656.25</v>
      </c>
      <c r="O33" s="156">
        <v>656.25117528542648</v>
      </c>
      <c r="P33" s="155">
        <v>32260.9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</row>
    <row r="34" spans="2:37" x14ac:dyDescent="0.15">
      <c r="B34" s="154"/>
      <c r="C34" s="296">
        <v>41386</v>
      </c>
      <c r="D34" s="155"/>
      <c r="E34" s="156">
        <v>504</v>
      </c>
      <c r="F34" s="156">
        <v>630</v>
      </c>
      <c r="G34" s="156">
        <v>576.99141649168598</v>
      </c>
      <c r="H34" s="156">
        <v>29007</v>
      </c>
      <c r="I34" s="156">
        <v>892.5</v>
      </c>
      <c r="J34" s="156">
        <v>1100.4000000000001</v>
      </c>
      <c r="K34" s="156">
        <v>984.84498861047871</v>
      </c>
      <c r="L34" s="156">
        <v>1753.4</v>
      </c>
      <c r="M34" s="156">
        <v>631.05000000000007</v>
      </c>
      <c r="N34" s="156">
        <v>753.68999999999994</v>
      </c>
      <c r="O34" s="156">
        <v>687.74649225507073</v>
      </c>
      <c r="P34" s="155">
        <v>37050.9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2:37" x14ac:dyDescent="0.15">
      <c r="B35" s="154"/>
      <c r="C35" s="296">
        <v>41387</v>
      </c>
      <c r="D35" s="155"/>
      <c r="E35" s="156">
        <v>514.5</v>
      </c>
      <c r="F35" s="156">
        <v>630</v>
      </c>
      <c r="G35" s="156">
        <v>572.31909117733858</v>
      </c>
      <c r="H35" s="156">
        <v>12015.3</v>
      </c>
      <c r="I35" s="156">
        <v>892.5</v>
      </c>
      <c r="J35" s="156">
        <v>1053.1500000000001</v>
      </c>
      <c r="K35" s="156">
        <v>978.58455882352951</v>
      </c>
      <c r="L35" s="156">
        <v>768.9</v>
      </c>
      <c r="M35" s="156">
        <v>660.45</v>
      </c>
      <c r="N35" s="156">
        <v>758.1</v>
      </c>
      <c r="O35" s="156">
        <v>708.8172211350294</v>
      </c>
      <c r="P35" s="155">
        <v>15325.4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</row>
    <row r="36" spans="2:37" x14ac:dyDescent="0.15">
      <c r="B36" s="154"/>
      <c r="C36" s="296">
        <v>41388</v>
      </c>
      <c r="D36" s="155"/>
      <c r="E36" s="156">
        <v>525</v>
      </c>
      <c r="F36" s="156">
        <v>630</v>
      </c>
      <c r="G36" s="156">
        <v>577.88814406064569</v>
      </c>
      <c r="H36" s="156">
        <v>14585.6</v>
      </c>
      <c r="I36" s="156">
        <v>892.5</v>
      </c>
      <c r="J36" s="156">
        <v>1075.2</v>
      </c>
      <c r="K36" s="156">
        <v>984.21720545017376</v>
      </c>
      <c r="L36" s="156">
        <v>1143.8</v>
      </c>
      <c r="M36" s="156">
        <v>677.25</v>
      </c>
      <c r="N36" s="156">
        <v>750.75</v>
      </c>
      <c r="O36" s="156">
        <v>721.19220167086894</v>
      </c>
      <c r="P36" s="156">
        <v>20541.3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7" spans="2:37" x14ac:dyDescent="0.15">
      <c r="B37" s="154"/>
      <c r="C37" s="296">
        <v>41389</v>
      </c>
      <c r="D37" s="155"/>
      <c r="E37" s="479">
        <v>514.5</v>
      </c>
      <c r="F37" s="479">
        <v>672</v>
      </c>
      <c r="G37" s="479">
        <v>581.2152103559871</v>
      </c>
      <c r="H37" s="479">
        <v>9445.6</v>
      </c>
      <c r="I37" s="479">
        <v>892.5</v>
      </c>
      <c r="J37" s="479">
        <v>1050</v>
      </c>
      <c r="K37" s="479">
        <v>982.49028400597933</v>
      </c>
      <c r="L37" s="479">
        <v>581.70000000000005</v>
      </c>
      <c r="M37" s="479">
        <v>685.65</v>
      </c>
      <c r="N37" s="479">
        <v>754.11000000000013</v>
      </c>
      <c r="O37" s="479">
        <v>734.66689655172411</v>
      </c>
      <c r="P37" s="284">
        <v>21404.1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</row>
    <row r="38" spans="2:37" x14ac:dyDescent="0.15">
      <c r="B38" s="154"/>
      <c r="C38" s="296">
        <v>41390</v>
      </c>
      <c r="D38" s="155"/>
      <c r="E38" s="156">
        <v>519.75</v>
      </c>
      <c r="F38" s="156">
        <v>672</v>
      </c>
      <c r="G38" s="156">
        <v>584.92404814863255</v>
      </c>
      <c r="H38" s="156">
        <v>9481.9</v>
      </c>
      <c r="I38" s="156">
        <v>892.5</v>
      </c>
      <c r="J38" s="156">
        <v>1098.1950000000002</v>
      </c>
      <c r="K38" s="156">
        <v>988.66532258064524</v>
      </c>
      <c r="L38" s="156">
        <v>548.20000000000005</v>
      </c>
      <c r="M38" s="156">
        <v>695.1</v>
      </c>
      <c r="N38" s="156">
        <v>798</v>
      </c>
      <c r="O38" s="156">
        <v>749.29084173206377</v>
      </c>
      <c r="P38" s="155">
        <v>19742.599999999999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</row>
    <row r="39" spans="2:37" x14ac:dyDescent="0.15">
      <c r="B39" s="154"/>
      <c r="C39" s="296">
        <v>41394</v>
      </c>
      <c r="D39" s="155"/>
      <c r="E39" s="156">
        <v>519.75</v>
      </c>
      <c r="F39" s="156">
        <v>682.5</v>
      </c>
      <c r="G39" s="156">
        <v>591.69314070978612</v>
      </c>
      <c r="H39" s="156">
        <v>28478.5</v>
      </c>
      <c r="I39" s="156">
        <v>918.75</v>
      </c>
      <c r="J39" s="156">
        <v>1102.5</v>
      </c>
      <c r="K39" s="156">
        <v>997.8070930709307</v>
      </c>
      <c r="L39" s="156">
        <v>1892.2</v>
      </c>
      <c r="M39" s="156">
        <v>726.6</v>
      </c>
      <c r="N39" s="156">
        <v>808.5</v>
      </c>
      <c r="O39" s="156">
        <v>763.70536106804866</v>
      </c>
      <c r="P39" s="155">
        <v>54017.3</v>
      </c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</row>
    <row r="40" spans="2:37" x14ac:dyDescent="0.15">
      <c r="B40" s="149"/>
      <c r="C40" s="327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0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2:37" x14ac:dyDescent="0.15">
      <c r="P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  <row r="42" spans="2:37" x14ac:dyDescent="0.15">
      <c r="P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</row>
    <row r="43" spans="2:37" x14ac:dyDescent="0.15">
      <c r="P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</row>
    <row r="45" spans="2:37" x14ac:dyDescent="0.15">
      <c r="P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</row>
    <row r="46" spans="2:37" x14ac:dyDescent="0.15">
      <c r="P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</row>
    <row r="47" spans="2:37" x14ac:dyDescent="0.15">
      <c r="P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</row>
    <row r="48" spans="2:37" x14ac:dyDescent="0.15"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</row>
    <row r="49" spans="18:37" x14ac:dyDescent="0.15"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</row>
    <row r="50" spans="18:37" x14ac:dyDescent="0.15"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</row>
    <row r="51" spans="18:37" x14ac:dyDescent="0.15"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</row>
    <row r="52" spans="18:37" x14ac:dyDescent="0.15"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</row>
    <row r="53" spans="18:37" x14ac:dyDescent="0.15"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</row>
  </sheetData>
  <mergeCells count="6">
    <mergeCell ref="E5:H5"/>
    <mergeCell ref="I5:L5"/>
    <mergeCell ref="M5:P5"/>
    <mergeCell ref="V5:Y5"/>
    <mergeCell ref="Z5:AC5"/>
    <mergeCell ref="AD5:AG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20" width="7.625" style="135" customWidth="1"/>
    <col min="21" max="16384" width="7.5" style="135"/>
  </cols>
  <sheetData>
    <row r="1" spans="2:42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2:42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2:42" x14ac:dyDescent="0.15">
      <c r="B3" s="135" t="s">
        <v>444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</row>
    <row r="4" spans="2:42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T4" s="137" t="s">
        <v>226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</row>
    <row r="5" spans="2:4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T5" s="137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8"/>
      <c r="AP5" s="134"/>
    </row>
    <row r="6" spans="2:42" ht="13.5" customHeight="1" x14ac:dyDescent="0.15">
      <c r="B6" s="154"/>
      <c r="C6" s="553" t="s">
        <v>88</v>
      </c>
      <c r="D6" s="554"/>
      <c r="E6" s="766" t="s">
        <v>231</v>
      </c>
      <c r="F6" s="767"/>
      <c r="G6" s="767"/>
      <c r="H6" s="768"/>
      <c r="I6" s="766" t="s">
        <v>232</v>
      </c>
      <c r="J6" s="767"/>
      <c r="K6" s="767"/>
      <c r="L6" s="768"/>
      <c r="M6" s="766" t="s">
        <v>233</v>
      </c>
      <c r="N6" s="767"/>
      <c r="O6" s="767"/>
      <c r="P6" s="768"/>
      <c r="Q6" s="766" t="s">
        <v>234</v>
      </c>
      <c r="R6" s="767"/>
      <c r="S6" s="767"/>
      <c r="T6" s="768"/>
      <c r="V6" s="134"/>
      <c r="W6" s="134"/>
      <c r="X6" s="559"/>
      <c r="Y6" s="55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134"/>
    </row>
    <row r="7" spans="2:42" x14ac:dyDescent="0.15">
      <c r="B7" s="149" t="s">
        <v>445</v>
      </c>
      <c r="C7" s="150"/>
      <c r="D7" s="150"/>
      <c r="E7" s="271" t="s">
        <v>139</v>
      </c>
      <c r="F7" s="271" t="s">
        <v>96</v>
      </c>
      <c r="G7" s="271" t="s">
        <v>175</v>
      </c>
      <c r="H7" s="271" t="s">
        <v>98</v>
      </c>
      <c r="I7" s="271" t="s">
        <v>139</v>
      </c>
      <c r="J7" s="271" t="s">
        <v>96</v>
      </c>
      <c r="K7" s="271" t="s">
        <v>175</v>
      </c>
      <c r="L7" s="271" t="s">
        <v>98</v>
      </c>
      <c r="M7" s="271" t="s">
        <v>139</v>
      </c>
      <c r="N7" s="271" t="s">
        <v>96</v>
      </c>
      <c r="O7" s="271" t="s">
        <v>175</v>
      </c>
      <c r="P7" s="271" t="s">
        <v>98</v>
      </c>
      <c r="Q7" s="271" t="s">
        <v>139</v>
      </c>
      <c r="R7" s="271" t="s">
        <v>96</v>
      </c>
      <c r="S7" s="271" t="s">
        <v>175</v>
      </c>
      <c r="T7" s="271" t="s">
        <v>98</v>
      </c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</row>
    <row r="8" spans="2:42" x14ac:dyDescent="0.15">
      <c r="B8" s="200" t="s">
        <v>386</v>
      </c>
      <c r="C8" s="186">
        <v>21</v>
      </c>
      <c r="D8" s="176" t="s">
        <v>387</v>
      </c>
      <c r="E8" s="156">
        <v>620</v>
      </c>
      <c r="F8" s="156">
        <v>819</v>
      </c>
      <c r="G8" s="156">
        <v>700</v>
      </c>
      <c r="H8" s="156">
        <v>43588</v>
      </c>
      <c r="I8" s="173">
        <v>357</v>
      </c>
      <c r="J8" s="173">
        <v>536</v>
      </c>
      <c r="K8" s="173">
        <v>435</v>
      </c>
      <c r="L8" s="156">
        <v>121156</v>
      </c>
      <c r="M8" s="156">
        <v>630</v>
      </c>
      <c r="N8" s="156">
        <v>830</v>
      </c>
      <c r="O8" s="156">
        <v>752</v>
      </c>
      <c r="P8" s="156">
        <v>64489</v>
      </c>
      <c r="Q8" s="156">
        <v>578</v>
      </c>
      <c r="R8" s="156">
        <v>788</v>
      </c>
      <c r="S8" s="156">
        <v>647</v>
      </c>
      <c r="T8" s="156">
        <v>98682</v>
      </c>
      <c r="V8" s="134"/>
      <c r="W8" s="134"/>
      <c r="X8" s="143"/>
      <c r="Y8" s="134"/>
      <c r="Z8" s="134"/>
      <c r="AA8" s="134"/>
      <c r="AB8" s="134"/>
      <c r="AC8" s="134"/>
      <c r="AD8" s="138"/>
      <c r="AE8" s="138"/>
      <c r="AF8" s="138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2:42" x14ac:dyDescent="0.15">
      <c r="B9" s="200"/>
      <c r="C9" s="186">
        <v>22</v>
      </c>
      <c r="D9" s="202"/>
      <c r="E9" s="156">
        <v>651</v>
      </c>
      <c r="F9" s="156">
        <v>819</v>
      </c>
      <c r="G9" s="156">
        <v>721</v>
      </c>
      <c r="H9" s="156">
        <v>37439</v>
      </c>
      <c r="I9" s="173">
        <v>347</v>
      </c>
      <c r="J9" s="173">
        <v>557</v>
      </c>
      <c r="K9" s="173">
        <v>434</v>
      </c>
      <c r="L9" s="156">
        <v>74405</v>
      </c>
      <c r="M9" s="156">
        <v>735</v>
      </c>
      <c r="N9" s="156">
        <v>877</v>
      </c>
      <c r="O9" s="156">
        <v>770</v>
      </c>
      <c r="P9" s="156">
        <v>69103</v>
      </c>
      <c r="Q9" s="156">
        <v>600</v>
      </c>
      <c r="R9" s="156">
        <v>840</v>
      </c>
      <c r="S9" s="156">
        <v>702</v>
      </c>
      <c r="T9" s="155">
        <v>58375</v>
      </c>
      <c r="V9" s="134"/>
      <c r="W9" s="134"/>
      <c r="X9" s="143"/>
      <c r="Y9" s="134"/>
      <c r="Z9" s="134"/>
      <c r="AA9" s="134"/>
      <c r="AB9" s="134"/>
      <c r="AC9" s="134"/>
      <c r="AD9" s="138"/>
      <c r="AE9" s="138"/>
      <c r="AF9" s="138"/>
      <c r="AG9" s="134"/>
      <c r="AH9" s="134"/>
      <c r="AI9" s="134"/>
      <c r="AJ9" s="134"/>
      <c r="AK9" s="134"/>
      <c r="AL9" s="134"/>
      <c r="AM9" s="134"/>
      <c r="AN9" s="134"/>
      <c r="AO9" s="134"/>
      <c r="AP9" s="134"/>
    </row>
    <row r="10" spans="2:42" x14ac:dyDescent="0.15">
      <c r="B10" s="200"/>
      <c r="C10" s="186">
        <v>23</v>
      </c>
      <c r="D10" s="202"/>
      <c r="E10" s="158">
        <v>682.5</v>
      </c>
      <c r="F10" s="158">
        <v>850.5</v>
      </c>
      <c r="G10" s="158">
        <v>778.10428226885949</v>
      </c>
      <c r="H10" s="158">
        <v>29582.1</v>
      </c>
      <c r="I10" s="158">
        <v>378</v>
      </c>
      <c r="J10" s="158">
        <v>603.75</v>
      </c>
      <c r="K10" s="158">
        <v>474.24190156464789</v>
      </c>
      <c r="L10" s="158">
        <v>37502.699999999997</v>
      </c>
      <c r="M10" s="158">
        <v>735</v>
      </c>
      <c r="N10" s="158">
        <v>924</v>
      </c>
      <c r="O10" s="158">
        <v>805.97481717205699</v>
      </c>
      <c r="P10" s="158">
        <v>66031.3</v>
      </c>
      <c r="Q10" s="158">
        <v>651</v>
      </c>
      <c r="R10" s="158">
        <v>871.5</v>
      </c>
      <c r="S10" s="158">
        <v>750.96520903691646</v>
      </c>
      <c r="T10" s="159">
        <v>67352.7</v>
      </c>
      <c r="V10" s="134"/>
      <c r="W10" s="134"/>
      <c r="X10" s="143"/>
      <c r="Y10" s="134"/>
      <c r="Z10" s="134"/>
      <c r="AA10" s="134"/>
      <c r="AB10" s="134"/>
      <c r="AC10" s="134"/>
      <c r="AD10" s="138"/>
      <c r="AE10" s="138"/>
      <c r="AF10" s="138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2:42" x14ac:dyDescent="0.15">
      <c r="B11" s="195"/>
      <c r="C11" s="198">
        <v>24</v>
      </c>
      <c r="D11" s="204"/>
      <c r="E11" s="161">
        <v>582.75</v>
      </c>
      <c r="F11" s="161">
        <v>745.5</v>
      </c>
      <c r="G11" s="161">
        <v>662.81896036369221</v>
      </c>
      <c r="H11" s="161">
        <v>32775.9</v>
      </c>
      <c r="I11" s="161">
        <v>367.5</v>
      </c>
      <c r="J11" s="161">
        <v>496.65000000000003</v>
      </c>
      <c r="K11" s="161">
        <v>421.33387579683694</v>
      </c>
      <c r="L11" s="161">
        <v>59598</v>
      </c>
      <c r="M11" s="161">
        <v>661.5</v>
      </c>
      <c r="N11" s="161">
        <v>808.5</v>
      </c>
      <c r="O11" s="161">
        <v>694.07947504152298</v>
      </c>
      <c r="P11" s="161">
        <v>59359.000000000007</v>
      </c>
      <c r="Q11" s="161">
        <v>598.5</v>
      </c>
      <c r="R11" s="161">
        <v>721.35</v>
      </c>
      <c r="S11" s="161">
        <v>623.05254611553835</v>
      </c>
      <c r="T11" s="162">
        <v>62434.3</v>
      </c>
      <c r="V11" s="134"/>
      <c r="W11" s="134"/>
      <c r="X11" s="143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</row>
    <row r="12" spans="2:42" x14ac:dyDescent="0.15">
      <c r="B12" s="154"/>
      <c r="C12" s="143">
        <v>4</v>
      </c>
      <c r="D12" s="155"/>
      <c r="E12" s="173">
        <v>724.5</v>
      </c>
      <c r="F12" s="173">
        <v>724.5</v>
      </c>
      <c r="G12" s="173">
        <v>724.50000000000011</v>
      </c>
      <c r="H12" s="156">
        <v>1520.8</v>
      </c>
      <c r="I12" s="173">
        <v>399</v>
      </c>
      <c r="J12" s="173">
        <v>483</v>
      </c>
      <c r="K12" s="173">
        <v>436.44029235382311</v>
      </c>
      <c r="L12" s="156">
        <v>5245.5</v>
      </c>
      <c r="M12" s="156">
        <v>735</v>
      </c>
      <c r="N12" s="156">
        <v>735</v>
      </c>
      <c r="O12" s="156">
        <v>735</v>
      </c>
      <c r="P12" s="156">
        <v>3772.2</v>
      </c>
      <c r="Q12" s="156">
        <v>630</v>
      </c>
      <c r="R12" s="156">
        <v>703.5</v>
      </c>
      <c r="S12" s="156">
        <v>667.6349516211169</v>
      </c>
      <c r="T12" s="155">
        <v>3685.1</v>
      </c>
      <c r="V12" s="134"/>
      <c r="W12" s="134"/>
      <c r="X12" s="143"/>
      <c r="Y12" s="134"/>
      <c r="Z12" s="138"/>
      <c r="AA12" s="138"/>
      <c r="AB12" s="138"/>
      <c r="AC12" s="134"/>
      <c r="AD12" s="138"/>
      <c r="AE12" s="138"/>
      <c r="AF12" s="138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2:42" x14ac:dyDescent="0.15">
      <c r="B13" s="154"/>
      <c r="C13" s="143">
        <v>5</v>
      </c>
      <c r="D13" s="155"/>
      <c r="E13" s="173">
        <v>630</v>
      </c>
      <c r="F13" s="173">
        <v>745.5</v>
      </c>
      <c r="G13" s="173">
        <v>693.88785433478188</v>
      </c>
      <c r="H13" s="155">
        <v>3616.5</v>
      </c>
      <c r="I13" s="173">
        <v>399</v>
      </c>
      <c r="J13" s="173">
        <v>496.65000000000003</v>
      </c>
      <c r="K13" s="173">
        <v>446.68055151898528</v>
      </c>
      <c r="L13" s="156">
        <v>18001.3</v>
      </c>
      <c r="M13" s="156">
        <v>661.5</v>
      </c>
      <c r="N13" s="156">
        <v>808.5</v>
      </c>
      <c r="O13" s="156">
        <v>735.62858503545363</v>
      </c>
      <c r="P13" s="156">
        <v>6338.1</v>
      </c>
      <c r="Q13" s="156">
        <v>630</v>
      </c>
      <c r="R13" s="156">
        <v>703.5</v>
      </c>
      <c r="S13" s="156">
        <v>668.73552911931836</v>
      </c>
      <c r="T13" s="155">
        <v>4984.8</v>
      </c>
      <c r="V13" s="134"/>
      <c r="W13" s="134"/>
      <c r="X13" s="143"/>
      <c r="Y13" s="134"/>
      <c r="Z13" s="138"/>
      <c r="AA13" s="138"/>
      <c r="AB13" s="138"/>
      <c r="AC13" s="134"/>
      <c r="AD13" s="138"/>
      <c r="AE13" s="138"/>
      <c r="AF13" s="138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</row>
    <row r="14" spans="2:42" x14ac:dyDescent="0.15">
      <c r="B14" s="154"/>
      <c r="C14" s="143">
        <v>6</v>
      </c>
      <c r="D14" s="155"/>
      <c r="E14" s="173">
        <v>661.5</v>
      </c>
      <c r="F14" s="173">
        <v>735</v>
      </c>
      <c r="G14" s="173">
        <v>705.16705390334573</v>
      </c>
      <c r="H14" s="156">
        <v>1979.1</v>
      </c>
      <c r="I14" s="173">
        <v>378</v>
      </c>
      <c r="J14" s="173">
        <v>493.5</v>
      </c>
      <c r="K14" s="173">
        <v>444.96995253794103</v>
      </c>
      <c r="L14" s="156">
        <v>7855.8</v>
      </c>
      <c r="M14" s="156">
        <v>661.5</v>
      </c>
      <c r="N14" s="156">
        <v>777</v>
      </c>
      <c r="O14" s="156">
        <v>718.13593738983297</v>
      </c>
      <c r="P14" s="156">
        <v>5055.7</v>
      </c>
      <c r="Q14" s="156">
        <v>630</v>
      </c>
      <c r="R14" s="156">
        <v>682.5</v>
      </c>
      <c r="S14" s="155">
        <v>654.20302486541902</v>
      </c>
      <c r="T14" s="155">
        <v>7396.9</v>
      </c>
      <c r="V14" s="134"/>
      <c r="W14" s="134"/>
      <c r="X14" s="143"/>
      <c r="Y14" s="134"/>
      <c r="Z14" s="138"/>
      <c r="AA14" s="138"/>
      <c r="AB14" s="138"/>
      <c r="AC14" s="134"/>
      <c r="AD14" s="138"/>
      <c r="AE14" s="138"/>
      <c r="AF14" s="138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</row>
    <row r="15" spans="2:42" x14ac:dyDescent="0.15">
      <c r="B15" s="154"/>
      <c r="C15" s="143">
        <v>7</v>
      </c>
      <c r="D15" s="155"/>
      <c r="E15" s="173">
        <v>609</v>
      </c>
      <c r="F15" s="173">
        <v>736.05000000000007</v>
      </c>
      <c r="G15" s="173">
        <v>690.66343076594853</v>
      </c>
      <c r="H15" s="156">
        <v>2281.8000000000002</v>
      </c>
      <c r="I15" s="173">
        <v>451.5</v>
      </c>
      <c r="J15" s="173">
        <v>451.5</v>
      </c>
      <c r="K15" s="173">
        <v>451.50000000000006</v>
      </c>
      <c r="L15" s="156">
        <v>5801.4</v>
      </c>
      <c r="M15" s="156">
        <v>735</v>
      </c>
      <c r="N15" s="156">
        <v>735</v>
      </c>
      <c r="O15" s="156">
        <v>734.99999999999989</v>
      </c>
      <c r="P15" s="156">
        <v>5636.4</v>
      </c>
      <c r="Q15" s="156">
        <v>630</v>
      </c>
      <c r="R15" s="156">
        <v>630</v>
      </c>
      <c r="S15" s="156">
        <v>630.00000000000011</v>
      </c>
      <c r="T15" s="155">
        <v>3220</v>
      </c>
      <c r="V15" s="134"/>
      <c r="W15" s="134"/>
      <c r="X15" s="143"/>
      <c r="Y15" s="134"/>
      <c r="Z15" s="138"/>
      <c r="AA15" s="138"/>
      <c r="AB15" s="138"/>
      <c r="AC15" s="134"/>
      <c r="AD15" s="138"/>
      <c r="AE15" s="138"/>
      <c r="AF15" s="138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</row>
    <row r="16" spans="2:42" x14ac:dyDescent="0.15">
      <c r="B16" s="154"/>
      <c r="C16" s="143">
        <v>8</v>
      </c>
      <c r="D16" s="155"/>
      <c r="E16" s="173">
        <v>682.5</v>
      </c>
      <c r="F16" s="173">
        <v>682.5</v>
      </c>
      <c r="G16" s="173">
        <v>682.5</v>
      </c>
      <c r="H16" s="156">
        <v>1456.5</v>
      </c>
      <c r="I16" s="173">
        <v>451.5</v>
      </c>
      <c r="J16" s="173">
        <v>451.5</v>
      </c>
      <c r="K16" s="173">
        <v>451.5</v>
      </c>
      <c r="L16" s="156">
        <v>518.6</v>
      </c>
      <c r="M16" s="156">
        <v>714</v>
      </c>
      <c r="N16" s="156">
        <v>714</v>
      </c>
      <c r="O16" s="156">
        <v>714</v>
      </c>
      <c r="P16" s="156">
        <v>2994.4</v>
      </c>
      <c r="Q16" s="156">
        <v>609</v>
      </c>
      <c r="R16" s="156">
        <v>682.5</v>
      </c>
      <c r="S16" s="156">
        <v>631.23737373737367</v>
      </c>
      <c r="T16" s="155">
        <v>7355</v>
      </c>
      <c r="V16" s="134"/>
      <c r="W16" s="134"/>
      <c r="X16" s="143"/>
      <c r="Y16" s="134"/>
      <c r="Z16" s="138"/>
      <c r="AA16" s="138"/>
      <c r="AB16" s="138"/>
      <c r="AC16" s="134"/>
      <c r="AD16" s="138"/>
      <c r="AE16" s="138"/>
      <c r="AF16" s="138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</row>
    <row r="17" spans="2:42" x14ac:dyDescent="0.15">
      <c r="B17" s="154"/>
      <c r="C17" s="143">
        <v>9</v>
      </c>
      <c r="D17" s="155"/>
      <c r="E17" s="173">
        <v>609</v>
      </c>
      <c r="F17" s="173">
        <v>714</v>
      </c>
      <c r="G17" s="173">
        <v>669.74321959755025</v>
      </c>
      <c r="H17" s="156">
        <v>3031.5</v>
      </c>
      <c r="I17" s="173">
        <v>399</v>
      </c>
      <c r="J17" s="173">
        <v>472.5</v>
      </c>
      <c r="K17" s="173">
        <v>441.91934529678571</v>
      </c>
      <c r="L17" s="156">
        <v>1262.3</v>
      </c>
      <c r="M17" s="156">
        <v>682.5</v>
      </c>
      <c r="N17" s="156">
        <v>682.5</v>
      </c>
      <c r="O17" s="156">
        <v>682.5</v>
      </c>
      <c r="P17" s="156">
        <v>3799</v>
      </c>
      <c r="Q17" s="156">
        <v>609</v>
      </c>
      <c r="R17" s="156">
        <v>682.5</v>
      </c>
      <c r="S17" s="156">
        <v>637.0159635119727</v>
      </c>
      <c r="T17" s="155">
        <v>3750.6</v>
      </c>
      <c r="V17" s="134"/>
      <c r="W17" s="134"/>
      <c r="X17" s="143"/>
      <c r="Y17" s="134"/>
      <c r="Z17" s="138"/>
      <c r="AA17" s="138"/>
      <c r="AB17" s="138"/>
      <c r="AC17" s="134"/>
      <c r="AD17" s="138"/>
      <c r="AE17" s="138"/>
      <c r="AF17" s="138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</row>
    <row r="18" spans="2:42" x14ac:dyDescent="0.15">
      <c r="B18" s="154"/>
      <c r="C18" s="143">
        <v>10</v>
      </c>
      <c r="D18" s="155"/>
      <c r="E18" s="173">
        <v>640.5</v>
      </c>
      <c r="F18" s="173">
        <v>735</v>
      </c>
      <c r="G18" s="173">
        <v>679.67804895712572</v>
      </c>
      <c r="H18" s="156">
        <v>2785.3</v>
      </c>
      <c r="I18" s="173">
        <v>399</v>
      </c>
      <c r="J18" s="173">
        <v>441</v>
      </c>
      <c r="K18" s="173">
        <v>427.80792163543441</v>
      </c>
      <c r="L18" s="156">
        <v>1283.5</v>
      </c>
      <c r="M18" s="156">
        <v>703.5</v>
      </c>
      <c r="N18" s="156">
        <v>703.5</v>
      </c>
      <c r="O18" s="156">
        <v>703.5</v>
      </c>
      <c r="P18" s="156">
        <v>4843.3</v>
      </c>
      <c r="Q18" s="156">
        <v>598.5</v>
      </c>
      <c r="R18" s="156">
        <v>682.5</v>
      </c>
      <c r="S18" s="156">
        <v>635.26490511530585</v>
      </c>
      <c r="T18" s="155">
        <v>5308.7</v>
      </c>
      <c r="V18" s="134"/>
      <c r="W18" s="134"/>
      <c r="X18" s="143"/>
      <c r="Y18" s="134"/>
      <c r="Z18" s="138"/>
      <c r="AA18" s="138"/>
      <c r="AB18" s="138"/>
      <c r="AC18" s="134"/>
      <c r="AD18" s="138"/>
      <c r="AE18" s="138"/>
      <c r="AF18" s="138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</row>
    <row r="19" spans="2:42" x14ac:dyDescent="0.15">
      <c r="B19" s="154"/>
      <c r="C19" s="143">
        <v>11</v>
      </c>
      <c r="D19" s="155"/>
      <c r="E19" s="173">
        <v>672</v>
      </c>
      <c r="F19" s="173">
        <v>745.5</v>
      </c>
      <c r="G19" s="173">
        <v>687.70836659747738</v>
      </c>
      <c r="H19" s="156">
        <v>3721.9</v>
      </c>
      <c r="I19" s="173">
        <v>367.5</v>
      </c>
      <c r="J19" s="173">
        <v>441</v>
      </c>
      <c r="K19" s="173">
        <v>411.25165562913907</v>
      </c>
      <c r="L19" s="156">
        <v>10683.3</v>
      </c>
      <c r="M19" s="156">
        <v>714</v>
      </c>
      <c r="N19" s="156">
        <v>714</v>
      </c>
      <c r="O19" s="156">
        <v>713.99999999999989</v>
      </c>
      <c r="P19" s="156">
        <v>3793</v>
      </c>
      <c r="Q19" s="156">
        <v>630</v>
      </c>
      <c r="R19" s="156">
        <v>708.75</v>
      </c>
      <c r="S19" s="156">
        <v>653.13893357848804</v>
      </c>
      <c r="T19" s="155">
        <v>6703.3</v>
      </c>
      <c r="V19" s="134"/>
      <c r="W19" s="134"/>
      <c r="X19" s="143"/>
      <c r="Y19" s="134"/>
      <c r="Z19" s="138"/>
      <c r="AA19" s="138"/>
      <c r="AB19" s="138"/>
      <c r="AC19" s="134"/>
      <c r="AD19" s="138"/>
      <c r="AE19" s="138"/>
      <c r="AF19" s="138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</row>
    <row r="20" spans="2:42" x14ac:dyDescent="0.15">
      <c r="B20" s="154"/>
      <c r="C20" s="143">
        <v>12</v>
      </c>
      <c r="D20" s="155"/>
      <c r="E20" s="173">
        <v>630</v>
      </c>
      <c r="F20" s="173">
        <v>735</v>
      </c>
      <c r="G20" s="173">
        <v>691.4355222548628</v>
      </c>
      <c r="H20" s="156">
        <v>4696.7</v>
      </c>
      <c r="I20" s="173">
        <v>409.5</v>
      </c>
      <c r="J20" s="173">
        <v>409.5</v>
      </c>
      <c r="K20" s="173">
        <v>409.5</v>
      </c>
      <c r="L20" s="155">
        <v>1266</v>
      </c>
      <c r="M20" s="156">
        <v>682.5</v>
      </c>
      <c r="N20" s="156">
        <v>756</v>
      </c>
      <c r="O20" s="156">
        <v>714.88541605582554</v>
      </c>
      <c r="P20" s="156">
        <v>4615.3999999999996</v>
      </c>
      <c r="Q20" s="156">
        <v>598.5</v>
      </c>
      <c r="R20" s="156">
        <v>693</v>
      </c>
      <c r="S20" s="156">
        <v>638.64322712762782</v>
      </c>
      <c r="T20" s="155">
        <v>8040.3</v>
      </c>
      <c r="V20" s="134"/>
      <c r="W20" s="134"/>
      <c r="X20" s="143"/>
      <c r="Y20" s="134"/>
      <c r="Z20" s="138"/>
      <c r="AA20" s="138"/>
      <c r="AB20" s="138"/>
      <c r="AC20" s="134"/>
      <c r="AD20" s="138"/>
      <c r="AE20" s="138"/>
      <c r="AF20" s="138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</row>
    <row r="21" spans="2:42" x14ac:dyDescent="0.15">
      <c r="B21" s="154" t="s">
        <v>388</v>
      </c>
      <c r="C21" s="143">
        <v>1</v>
      </c>
      <c r="D21" s="155" t="s">
        <v>389</v>
      </c>
      <c r="E21" s="173">
        <v>619.5</v>
      </c>
      <c r="F21" s="173">
        <v>735</v>
      </c>
      <c r="G21" s="173">
        <v>678.96387547860854</v>
      </c>
      <c r="H21" s="156">
        <v>3590.3</v>
      </c>
      <c r="I21" s="173">
        <v>399</v>
      </c>
      <c r="J21" s="173">
        <v>399</v>
      </c>
      <c r="K21" s="173">
        <v>398.99999999999994</v>
      </c>
      <c r="L21" s="156">
        <v>2456.1999999999998</v>
      </c>
      <c r="M21" s="156">
        <v>682.5</v>
      </c>
      <c r="N21" s="156">
        <v>756</v>
      </c>
      <c r="O21" s="156">
        <v>716.01690100014468</v>
      </c>
      <c r="P21" s="156">
        <v>4612.2</v>
      </c>
      <c r="Q21" s="156">
        <v>630</v>
      </c>
      <c r="R21" s="156">
        <v>735</v>
      </c>
      <c r="S21" s="156">
        <v>668.62886247450194</v>
      </c>
      <c r="T21" s="155">
        <v>10685</v>
      </c>
      <c r="V21" s="134"/>
      <c r="W21" s="134"/>
      <c r="X21" s="143"/>
      <c r="Y21" s="134"/>
      <c r="Z21" s="138"/>
      <c r="AA21" s="138"/>
      <c r="AB21" s="138"/>
      <c r="AC21" s="134"/>
      <c r="AD21" s="138"/>
      <c r="AE21" s="138"/>
      <c r="AF21" s="138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</row>
    <row r="22" spans="2:42" x14ac:dyDescent="0.15">
      <c r="B22" s="154"/>
      <c r="C22" s="143">
        <v>2</v>
      </c>
      <c r="D22" s="155"/>
      <c r="E22" s="173">
        <v>630</v>
      </c>
      <c r="F22" s="173">
        <v>735</v>
      </c>
      <c r="G22" s="173">
        <v>688.91521197007478</v>
      </c>
      <c r="H22" s="156">
        <v>1847.1</v>
      </c>
      <c r="I22" s="173">
        <v>378</v>
      </c>
      <c r="J22" s="173">
        <v>451.5</v>
      </c>
      <c r="K22" s="173">
        <v>402.24780421818747</v>
      </c>
      <c r="L22" s="156">
        <v>7780.1</v>
      </c>
      <c r="M22" s="156">
        <v>714</v>
      </c>
      <c r="N22" s="156">
        <v>714</v>
      </c>
      <c r="O22" s="156">
        <v>714</v>
      </c>
      <c r="P22" s="156">
        <v>4192.8999999999996</v>
      </c>
      <c r="Q22" s="156">
        <v>640.5</v>
      </c>
      <c r="R22" s="156">
        <v>745.5</v>
      </c>
      <c r="S22" s="156">
        <v>678.42545025095956</v>
      </c>
      <c r="T22" s="155">
        <v>7373.9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</row>
    <row r="23" spans="2:42" x14ac:dyDescent="0.15">
      <c r="B23" s="154"/>
      <c r="C23" s="143">
        <v>3</v>
      </c>
      <c r="D23" s="155"/>
      <c r="E23" s="173">
        <v>651</v>
      </c>
      <c r="F23" s="173">
        <v>724.5</v>
      </c>
      <c r="G23" s="173">
        <v>682.41073326248681</v>
      </c>
      <c r="H23" s="156">
        <v>743.9</v>
      </c>
      <c r="I23" s="173">
        <v>391.65000000000003</v>
      </c>
      <c r="J23" s="173">
        <v>483</v>
      </c>
      <c r="K23" s="173">
        <v>432.29466884788417</v>
      </c>
      <c r="L23" s="156">
        <v>12641.9</v>
      </c>
      <c r="M23" s="156">
        <v>649.95000000000005</v>
      </c>
      <c r="N23" s="156">
        <v>762.30000000000007</v>
      </c>
      <c r="O23" s="156">
        <v>716.43462249140282</v>
      </c>
      <c r="P23" s="156">
        <v>5454.7</v>
      </c>
      <c r="Q23" s="156">
        <v>631.05000000000007</v>
      </c>
      <c r="R23" s="156">
        <v>747.6</v>
      </c>
      <c r="S23" s="156">
        <v>675.11357543261045</v>
      </c>
      <c r="T23" s="155">
        <v>6397.8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</row>
    <row r="24" spans="2:42" x14ac:dyDescent="0.15">
      <c r="B24" s="149"/>
      <c r="C24" s="153">
        <v>4</v>
      </c>
      <c r="D24" s="160"/>
      <c r="E24" s="174">
        <v>703.5</v>
      </c>
      <c r="F24" s="174">
        <v>703.5</v>
      </c>
      <c r="G24" s="174">
        <v>703.50000000000011</v>
      </c>
      <c r="H24" s="164">
        <v>1146.9000000000001</v>
      </c>
      <c r="I24" s="174">
        <v>399</v>
      </c>
      <c r="J24" s="174">
        <v>514.5</v>
      </c>
      <c r="K24" s="174">
        <v>451.21596474045066</v>
      </c>
      <c r="L24" s="164">
        <v>16097</v>
      </c>
      <c r="M24" s="164">
        <v>651</v>
      </c>
      <c r="N24" s="164">
        <v>787.5</v>
      </c>
      <c r="O24" s="164">
        <v>720.33404710920763</v>
      </c>
      <c r="P24" s="164">
        <v>5919.5</v>
      </c>
      <c r="Q24" s="164">
        <v>632.1</v>
      </c>
      <c r="R24" s="164">
        <v>766.5</v>
      </c>
      <c r="S24" s="164">
        <v>676.30386690647492</v>
      </c>
      <c r="T24" s="160">
        <v>5489.3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2:42" ht="13.5" customHeight="1" x14ac:dyDescent="0.15">
      <c r="B25" s="154"/>
      <c r="C25" s="602" t="s">
        <v>88</v>
      </c>
      <c r="D25" s="603"/>
      <c r="E25" s="770" t="s">
        <v>446</v>
      </c>
      <c r="F25" s="771"/>
      <c r="G25" s="771"/>
      <c r="H25" s="772"/>
      <c r="I25" s="770" t="s">
        <v>228</v>
      </c>
      <c r="J25" s="771"/>
      <c r="K25" s="771"/>
      <c r="L25" s="772"/>
      <c r="M25" s="770" t="s">
        <v>447</v>
      </c>
      <c r="N25" s="771"/>
      <c r="O25" s="771"/>
      <c r="P25" s="772"/>
      <c r="Q25" s="154"/>
      <c r="R25" s="134"/>
      <c r="S25" s="134"/>
      <c r="T25" s="134"/>
      <c r="V25" s="177"/>
      <c r="W25" s="177"/>
      <c r="X25" s="177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2:42" x14ac:dyDescent="0.15">
      <c r="B26" s="149" t="s">
        <v>445</v>
      </c>
      <c r="C26" s="150"/>
      <c r="D26" s="150"/>
      <c r="E26" s="271" t="s">
        <v>139</v>
      </c>
      <c r="F26" s="271" t="s">
        <v>96</v>
      </c>
      <c r="G26" s="271" t="s">
        <v>175</v>
      </c>
      <c r="H26" s="271" t="s">
        <v>98</v>
      </c>
      <c r="I26" s="140" t="s">
        <v>139</v>
      </c>
      <c r="J26" s="271" t="s">
        <v>96</v>
      </c>
      <c r="K26" s="142" t="s">
        <v>175</v>
      </c>
      <c r="L26" s="271" t="s">
        <v>98</v>
      </c>
      <c r="M26" s="140" t="s">
        <v>139</v>
      </c>
      <c r="N26" s="271" t="s">
        <v>96</v>
      </c>
      <c r="O26" s="142" t="s">
        <v>175</v>
      </c>
      <c r="P26" s="271" t="s">
        <v>98</v>
      </c>
      <c r="Q26" s="154"/>
      <c r="R26" s="134"/>
      <c r="S26" s="134"/>
      <c r="T26" s="134"/>
      <c r="U26" s="134"/>
      <c r="V26" s="134"/>
      <c r="W26" s="559"/>
      <c r="X26" s="559"/>
      <c r="Y26" s="769"/>
      <c r="Z26" s="769"/>
      <c r="AA26" s="769"/>
      <c r="AB26" s="769"/>
      <c r="AC26" s="769"/>
      <c r="AD26" s="769"/>
      <c r="AE26" s="769"/>
      <c r="AF26" s="769"/>
      <c r="AG26" s="769"/>
      <c r="AH26" s="769"/>
      <c r="AI26" s="769"/>
      <c r="AJ26" s="769"/>
      <c r="AK26" s="134"/>
      <c r="AL26" s="134"/>
      <c r="AM26" s="134"/>
      <c r="AN26" s="134"/>
      <c r="AO26" s="134"/>
      <c r="AP26" s="134"/>
    </row>
    <row r="27" spans="2:42" x14ac:dyDescent="0.15">
      <c r="B27" s="200" t="s">
        <v>386</v>
      </c>
      <c r="C27" s="186">
        <v>21</v>
      </c>
      <c r="D27" s="176" t="s">
        <v>387</v>
      </c>
      <c r="E27" s="156">
        <v>388</v>
      </c>
      <c r="F27" s="156">
        <v>557</v>
      </c>
      <c r="G27" s="156">
        <v>454</v>
      </c>
      <c r="H27" s="156">
        <v>229829</v>
      </c>
      <c r="I27" s="173">
        <v>756</v>
      </c>
      <c r="J27" s="138">
        <v>945</v>
      </c>
      <c r="K27" s="173">
        <v>803</v>
      </c>
      <c r="L27" s="134">
        <v>5391</v>
      </c>
      <c r="M27" s="242" t="s">
        <v>268</v>
      </c>
      <c r="N27" s="143" t="s">
        <v>268</v>
      </c>
      <c r="O27" s="242" t="s">
        <v>268</v>
      </c>
      <c r="P27" s="156">
        <v>47438</v>
      </c>
      <c r="Q27" s="154"/>
      <c r="R27" s="134"/>
      <c r="S27" s="134"/>
      <c r="T27" s="134"/>
      <c r="U27" s="134"/>
      <c r="V27" s="134"/>
      <c r="W27" s="134"/>
      <c r="X27" s="134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34"/>
      <c r="AL27" s="134"/>
      <c r="AM27" s="134"/>
      <c r="AN27" s="134"/>
      <c r="AO27" s="134"/>
      <c r="AP27" s="134"/>
    </row>
    <row r="28" spans="2:42" ht="13.5" x14ac:dyDescent="0.15">
      <c r="B28" s="200"/>
      <c r="C28" s="186">
        <v>22</v>
      </c>
      <c r="D28" s="202"/>
      <c r="E28" s="156">
        <v>357</v>
      </c>
      <c r="F28" s="156">
        <v>609</v>
      </c>
      <c r="G28" s="156">
        <v>437</v>
      </c>
      <c r="H28" s="156">
        <v>142431</v>
      </c>
      <c r="I28" s="173">
        <v>767</v>
      </c>
      <c r="J28" s="173">
        <v>945</v>
      </c>
      <c r="K28" s="173">
        <v>831</v>
      </c>
      <c r="L28" s="156">
        <v>4984</v>
      </c>
      <c r="M28" s="242" t="s">
        <v>268</v>
      </c>
      <c r="N28" s="242" t="s">
        <v>268</v>
      </c>
      <c r="O28" s="242" t="s">
        <v>268</v>
      </c>
      <c r="P28" s="155">
        <v>60258</v>
      </c>
      <c r="Q28" s="154"/>
      <c r="R28" s="134"/>
      <c r="S28" s="177"/>
      <c r="T28" s="177"/>
      <c r="U28" s="177"/>
      <c r="V28" s="177"/>
      <c r="W28" s="177"/>
      <c r="X28" s="177"/>
      <c r="Y28" s="177"/>
      <c r="Z28" s="177"/>
      <c r="AA28" s="134"/>
      <c r="AB28" s="134"/>
      <c r="AC28" s="138"/>
      <c r="AD28" s="138"/>
      <c r="AE28" s="138"/>
      <c r="AF28" s="134"/>
      <c r="AG28" s="143"/>
      <c r="AH28" s="143"/>
      <c r="AI28" s="143"/>
      <c r="AJ28" s="134"/>
      <c r="AK28" s="134"/>
      <c r="AL28" s="134"/>
      <c r="AM28" s="134"/>
      <c r="AN28" s="134"/>
      <c r="AO28" s="134"/>
      <c r="AP28" s="134"/>
    </row>
    <row r="29" spans="2:42" ht="13.5" x14ac:dyDescent="0.15">
      <c r="B29" s="200"/>
      <c r="C29" s="186">
        <v>23</v>
      </c>
      <c r="D29" s="202"/>
      <c r="E29" s="675">
        <v>410.55</v>
      </c>
      <c r="F29" s="675">
        <v>630</v>
      </c>
      <c r="G29" s="675">
        <v>522.7062229031726</v>
      </c>
      <c r="H29" s="675">
        <v>84152.200000000012</v>
      </c>
      <c r="I29" s="675">
        <v>787.5</v>
      </c>
      <c r="J29" s="675">
        <v>882</v>
      </c>
      <c r="K29" s="675">
        <v>835.51726726726724</v>
      </c>
      <c r="L29" s="675">
        <v>1050.9000000000001</v>
      </c>
      <c r="M29" s="676" t="s">
        <v>268</v>
      </c>
      <c r="N29" s="676" t="s">
        <v>268</v>
      </c>
      <c r="O29" s="676" t="s">
        <v>268</v>
      </c>
      <c r="P29" s="677">
        <v>143559.5</v>
      </c>
      <c r="Q29" s="154"/>
      <c r="R29" s="134"/>
      <c r="S29" s="177"/>
      <c r="T29" s="177"/>
      <c r="U29" s="177"/>
      <c r="V29" s="177"/>
      <c r="W29" s="177"/>
      <c r="X29" s="177"/>
      <c r="Y29" s="177"/>
      <c r="Z29" s="177"/>
      <c r="AA29" s="134"/>
      <c r="AB29" s="134"/>
      <c r="AC29" s="138"/>
      <c r="AD29" s="138"/>
      <c r="AE29" s="138"/>
      <c r="AF29" s="134"/>
      <c r="AG29" s="143"/>
      <c r="AH29" s="143"/>
      <c r="AI29" s="143"/>
      <c r="AJ29" s="134"/>
      <c r="AK29" s="134"/>
      <c r="AL29" s="134"/>
      <c r="AM29" s="134"/>
      <c r="AN29" s="134"/>
      <c r="AO29" s="134"/>
      <c r="AP29" s="134"/>
    </row>
    <row r="30" spans="2:42" ht="13.5" x14ac:dyDescent="0.15">
      <c r="B30" s="195"/>
      <c r="C30" s="198">
        <v>24</v>
      </c>
      <c r="D30" s="204"/>
      <c r="E30" s="161">
        <v>399</v>
      </c>
      <c r="F30" s="161">
        <v>519.75</v>
      </c>
      <c r="G30" s="161">
        <v>438.49435836113872</v>
      </c>
      <c r="H30" s="161">
        <v>183040.8</v>
      </c>
      <c r="I30" s="161">
        <v>787.5</v>
      </c>
      <c r="J30" s="161">
        <v>945</v>
      </c>
      <c r="K30" s="161">
        <v>772.90564521529484</v>
      </c>
      <c r="L30" s="161">
        <v>3206.9999999999995</v>
      </c>
      <c r="M30" s="609" t="s">
        <v>268</v>
      </c>
      <c r="N30" s="609" t="s">
        <v>268</v>
      </c>
      <c r="O30" s="609" t="s">
        <v>268</v>
      </c>
      <c r="P30" s="162">
        <v>162003.6</v>
      </c>
      <c r="Q30" s="134"/>
      <c r="R30" s="134"/>
      <c r="S30" s="177"/>
      <c r="T30" s="177"/>
      <c r="U30" s="177"/>
      <c r="V30" s="177"/>
      <c r="W30" s="177"/>
      <c r="X30" s="177"/>
      <c r="Y30" s="177"/>
      <c r="Z30" s="177"/>
      <c r="AA30" s="134"/>
      <c r="AB30" s="134"/>
      <c r="AC30" s="138"/>
      <c r="AD30" s="138"/>
      <c r="AE30" s="138"/>
      <c r="AF30" s="134"/>
      <c r="AG30" s="143"/>
      <c r="AH30" s="143"/>
      <c r="AI30" s="143"/>
      <c r="AJ30" s="134"/>
      <c r="AK30" s="134"/>
      <c r="AL30" s="134"/>
      <c r="AM30" s="134"/>
      <c r="AN30" s="134"/>
      <c r="AO30" s="134"/>
      <c r="AP30" s="134"/>
    </row>
    <row r="31" spans="2:42" x14ac:dyDescent="0.15">
      <c r="B31" s="154"/>
      <c r="C31" s="143">
        <v>4</v>
      </c>
      <c r="D31" s="155"/>
      <c r="E31" s="173">
        <v>430.5</v>
      </c>
      <c r="F31" s="173">
        <v>493.5</v>
      </c>
      <c r="G31" s="173">
        <v>464.34230513096981</v>
      </c>
      <c r="H31" s="156">
        <v>10915</v>
      </c>
      <c r="I31" s="241">
        <v>787.5</v>
      </c>
      <c r="J31" s="241">
        <v>787.5</v>
      </c>
      <c r="K31" s="241">
        <v>787.5</v>
      </c>
      <c r="L31" s="241">
        <v>454.4</v>
      </c>
      <c r="M31" s="220">
        <v>0</v>
      </c>
      <c r="N31" s="220">
        <v>0</v>
      </c>
      <c r="O31" s="220">
        <v>0</v>
      </c>
      <c r="P31" s="241">
        <v>5014.7</v>
      </c>
      <c r="Q31" s="134"/>
      <c r="R31" s="134"/>
      <c r="S31" s="134"/>
      <c r="T31" s="134"/>
      <c r="V31" s="134"/>
      <c r="W31" s="143"/>
      <c r="X31" s="134"/>
      <c r="Y31" s="138"/>
      <c r="Z31" s="138"/>
      <c r="AA31" s="138"/>
      <c r="AB31" s="134"/>
      <c r="AC31" s="253"/>
      <c r="AD31" s="253"/>
      <c r="AE31" s="253"/>
      <c r="AF31" s="253"/>
      <c r="AG31" s="245"/>
      <c r="AH31" s="245"/>
      <c r="AI31" s="245"/>
      <c r="AJ31" s="253"/>
      <c r="AK31" s="134"/>
      <c r="AL31" s="134"/>
      <c r="AM31" s="134"/>
      <c r="AN31" s="134"/>
      <c r="AO31" s="134"/>
      <c r="AP31" s="134"/>
    </row>
    <row r="32" spans="2:42" x14ac:dyDescent="0.15">
      <c r="B32" s="154"/>
      <c r="C32" s="143">
        <v>5</v>
      </c>
      <c r="D32" s="155"/>
      <c r="E32" s="173">
        <v>441</v>
      </c>
      <c r="F32" s="173">
        <v>504</v>
      </c>
      <c r="G32" s="173">
        <v>468.70380692643937</v>
      </c>
      <c r="H32" s="156">
        <v>38421.199999999997</v>
      </c>
      <c r="I32" s="241">
        <v>840</v>
      </c>
      <c r="J32" s="241">
        <v>840</v>
      </c>
      <c r="K32" s="241">
        <v>840</v>
      </c>
      <c r="L32" s="241">
        <v>337.3</v>
      </c>
      <c r="M32" s="220">
        <v>0</v>
      </c>
      <c r="N32" s="220">
        <v>0</v>
      </c>
      <c r="O32" s="220">
        <v>0</v>
      </c>
      <c r="P32" s="412">
        <v>4938.3</v>
      </c>
      <c r="Q32" s="134"/>
      <c r="R32" s="134"/>
      <c r="S32" s="134"/>
      <c r="T32" s="134"/>
      <c r="V32" s="134"/>
      <c r="W32" s="143"/>
      <c r="X32" s="134"/>
      <c r="Y32" s="138"/>
      <c r="Z32" s="138"/>
      <c r="AA32" s="138"/>
      <c r="AB32" s="134"/>
      <c r="AC32" s="253"/>
      <c r="AD32" s="253"/>
      <c r="AE32" s="253"/>
      <c r="AF32" s="253"/>
      <c r="AG32" s="245"/>
      <c r="AH32" s="245"/>
      <c r="AI32" s="245"/>
      <c r="AJ32" s="253"/>
      <c r="AK32" s="134"/>
      <c r="AL32" s="134"/>
      <c r="AM32" s="134"/>
      <c r="AN32" s="134"/>
      <c r="AO32" s="134"/>
      <c r="AP32" s="134"/>
    </row>
    <row r="33" spans="2:42" x14ac:dyDescent="0.15">
      <c r="B33" s="154"/>
      <c r="C33" s="143">
        <v>6</v>
      </c>
      <c r="D33" s="155"/>
      <c r="E33" s="173">
        <v>441</v>
      </c>
      <c r="F33" s="173">
        <v>504</v>
      </c>
      <c r="G33" s="173">
        <v>470.52317576870144</v>
      </c>
      <c r="H33" s="156">
        <v>29848.799999999999</v>
      </c>
      <c r="I33" s="241">
        <v>840</v>
      </c>
      <c r="J33" s="241">
        <v>840</v>
      </c>
      <c r="K33" s="241">
        <v>840</v>
      </c>
      <c r="L33" s="241">
        <v>281.89999999999998</v>
      </c>
      <c r="M33" s="220">
        <v>0</v>
      </c>
      <c r="N33" s="220">
        <v>0</v>
      </c>
      <c r="O33" s="220">
        <v>0</v>
      </c>
      <c r="P33" s="412">
        <v>5445.5</v>
      </c>
      <c r="Q33" s="134"/>
      <c r="R33" s="134"/>
      <c r="S33" s="134"/>
      <c r="T33" s="134"/>
      <c r="V33" s="134"/>
      <c r="W33" s="143"/>
      <c r="X33" s="134"/>
      <c r="Y33" s="138"/>
      <c r="Z33" s="138"/>
      <c r="AA33" s="138"/>
      <c r="AB33" s="134"/>
      <c r="AC33" s="253"/>
      <c r="AD33" s="253"/>
      <c r="AE33" s="253"/>
      <c r="AF33" s="253"/>
      <c r="AG33" s="245"/>
      <c r="AH33" s="245"/>
      <c r="AI33" s="245"/>
      <c r="AJ33" s="253"/>
      <c r="AK33" s="134"/>
      <c r="AL33" s="134"/>
      <c r="AM33" s="134"/>
      <c r="AN33" s="134"/>
      <c r="AO33" s="134"/>
      <c r="AP33" s="134"/>
    </row>
    <row r="34" spans="2:42" x14ac:dyDescent="0.15">
      <c r="B34" s="154"/>
      <c r="C34" s="143">
        <v>7</v>
      </c>
      <c r="D34" s="155"/>
      <c r="E34" s="173">
        <v>441</v>
      </c>
      <c r="F34" s="173">
        <v>504</v>
      </c>
      <c r="G34" s="173">
        <v>462.84597246314013</v>
      </c>
      <c r="H34" s="156">
        <v>20743.599999999999</v>
      </c>
      <c r="I34" s="241">
        <v>840</v>
      </c>
      <c r="J34" s="241">
        <v>840</v>
      </c>
      <c r="K34" s="241">
        <v>840</v>
      </c>
      <c r="L34" s="241">
        <v>247.3</v>
      </c>
      <c r="M34" s="220">
        <v>0</v>
      </c>
      <c r="N34" s="220">
        <v>0</v>
      </c>
      <c r="O34" s="220">
        <v>0</v>
      </c>
      <c r="P34" s="412">
        <v>4198</v>
      </c>
      <c r="Q34" s="134"/>
      <c r="R34" s="134"/>
      <c r="S34" s="134"/>
      <c r="T34" s="134"/>
      <c r="V34" s="134"/>
      <c r="W34" s="143"/>
      <c r="X34" s="134"/>
      <c r="Y34" s="138"/>
      <c r="Z34" s="138"/>
      <c r="AA34" s="138"/>
      <c r="AB34" s="134"/>
      <c r="AC34" s="253"/>
      <c r="AD34" s="253"/>
      <c r="AE34" s="253"/>
      <c r="AF34" s="253"/>
      <c r="AG34" s="245"/>
      <c r="AH34" s="245"/>
      <c r="AI34" s="245"/>
      <c r="AJ34" s="253"/>
      <c r="AK34" s="134"/>
      <c r="AL34" s="134"/>
      <c r="AM34" s="134"/>
      <c r="AN34" s="134"/>
      <c r="AO34" s="134"/>
      <c r="AP34" s="134"/>
    </row>
    <row r="35" spans="2:42" x14ac:dyDescent="0.15">
      <c r="B35" s="154"/>
      <c r="C35" s="143">
        <v>8</v>
      </c>
      <c r="D35" s="155"/>
      <c r="E35" s="246">
        <v>441</v>
      </c>
      <c r="F35" s="173">
        <v>504</v>
      </c>
      <c r="G35" s="173">
        <v>459.55052300716193</v>
      </c>
      <c r="H35" s="156">
        <v>6910.2</v>
      </c>
      <c r="I35" s="241">
        <v>840</v>
      </c>
      <c r="J35" s="241">
        <v>840</v>
      </c>
      <c r="K35" s="241">
        <v>840</v>
      </c>
      <c r="L35" s="241">
        <v>211.7</v>
      </c>
      <c r="M35" s="220">
        <v>0</v>
      </c>
      <c r="N35" s="220">
        <v>0</v>
      </c>
      <c r="O35" s="220">
        <v>0</v>
      </c>
      <c r="P35" s="412">
        <v>6454.4</v>
      </c>
      <c r="Q35" s="134"/>
      <c r="R35" s="134"/>
      <c r="S35" s="134"/>
      <c r="T35" s="134"/>
      <c r="V35" s="134"/>
      <c r="W35" s="143"/>
      <c r="X35" s="134"/>
      <c r="Y35" s="138"/>
      <c r="Z35" s="138"/>
      <c r="AA35" s="138"/>
      <c r="AB35" s="134"/>
      <c r="AC35" s="253"/>
      <c r="AD35" s="253"/>
      <c r="AE35" s="253"/>
      <c r="AF35" s="253"/>
      <c r="AG35" s="245"/>
      <c r="AH35" s="245"/>
      <c r="AI35" s="245"/>
      <c r="AJ35" s="253"/>
      <c r="AK35" s="134"/>
      <c r="AL35" s="134"/>
      <c r="AM35" s="134"/>
      <c r="AN35" s="134"/>
      <c r="AO35" s="134"/>
      <c r="AP35" s="134"/>
    </row>
    <row r="36" spans="2:42" x14ac:dyDescent="0.15">
      <c r="B36" s="154"/>
      <c r="C36" s="143">
        <v>9</v>
      </c>
      <c r="D36" s="155"/>
      <c r="E36" s="173">
        <v>441</v>
      </c>
      <c r="F36" s="173">
        <v>493.5</v>
      </c>
      <c r="G36" s="173">
        <v>453.34532570492621</v>
      </c>
      <c r="H36" s="156">
        <v>10540.6</v>
      </c>
      <c r="I36" s="241">
        <v>840</v>
      </c>
      <c r="J36" s="241">
        <v>840</v>
      </c>
      <c r="K36" s="241">
        <v>840</v>
      </c>
      <c r="L36" s="241">
        <v>80.2</v>
      </c>
      <c r="M36" s="220">
        <v>0</v>
      </c>
      <c r="N36" s="220">
        <v>0</v>
      </c>
      <c r="O36" s="220">
        <v>0</v>
      </c>
      <c r="P36" s="412">
        <v>15647.1</v>
      </c>
      <c r="Q36" s="134"/>
      <c r="R36" s="134"/>
      <c r="S36" s="134"/>
      <c r="T36" s="134"/>
      <c r="V36" s="134"/>
      <c r="W36" s="143"/>
      <c r="X36" s="134"/>
      <c r="Y36" s="138"/>
      <c r="Z36" s="138"/>
      <c r="AA36" s="138"/>
      <c r="AB36" s="134"/>
      <c r="AC36" s="253"/>
      <c r="AD36" s="253"/>
      <c r="AE36" s="253"/>
      <c r="AF36" s="253"/>
      <c r="AG36" s="245"/>
      <c r="AH36" s="245"/>
      <c r="AI36" s="245"/>
      <c r="AJ36" s="253"/>
      <c r="AK36" s="134"/>
      <c r="AL36" s="134"/>
      <c r="AM36" s="134"/>
      <c r="AN36" s="134"/>
      <c r="AO36" s="134"/>
      <c r="AP36" s="134"/>
    </row>
    <row r="37" spans="2:42" x14ac:dyDescent="0.15">
      <c r="B37" s="154"/>
      <c r="C37" s="143">
        <v>10</v>
      </c>
      <c r="D37" s="155"/>
      <c r="E37" s="173">
        <v>399</v>
      </c>
      <c r="F37" s="173">
        <v>464.1</v>
      </c>
      <c r="G37" s="173">
        <v>441.80790697674416</v>
      </c>
      <c r="H37" s="156">
        <v>21764.9</v>
      </c>
      <c r="I37" s="241">
        <v>808.5</v>
      </c>
      <c r="J37" s="241">
        <v>945</v>
      </c>
      <c r="K37" s="241">
        <v>856.57758620689663</v>
      </c>
      <c r="L37" s="241">
        <v>267.10000000000002</v>
      </c>
      <c r="M37" s="220">
        <v>0</v>
      </c>
      <c r="N37" s="220">
        <v>0</v>
      </c>
      <c r="O37" s="220">
        <v>0</v>
      </c>
      <c r="P37" s="412">
        <v>24753.200000000001</v>
      </c>
      <c r="Q37" s="134"/>
      <c r="R37" s="134"/>
      <c r="S37" s="134"/>
      <c r="T37" s="134"/>
      <c r="V37" s="134"/>
      <c r="W37" s="143"/>
      <c r="X37" s="134"/>
      <c r="Y37" s="138"/>
      <c r="Z37" s="138"/>
      <c r="AA37" s="138"/>
      <c r="AB37" s="134"/>
      <c r="AC37" s="253"/>
      <c r="AD37" s="253"/>
      <c r="AE37" s="253"/>
      <c r="AF37" s="253"/>
      <c r="AG37" s="245"/>
      <c r="AH37" s="245"/>
      <c r="AI37" s="245"/>
      <c r="AJ37" s="253"/>
      <c r="AK37" s="134"/>
      <c r="AL37" s="134"/>
      <c r="AM37" s="134"/>
      <c r="AN37" s="134"/>
      <c r="AO37" s="134"/>
      <c r="AP37" s="134"/>
    </row>
    <row r="38" spans="2:42" x14ac:dyDescent="0.15">
      <c r="B38" s="154"/>
      <c r="C38" s="143">
        <v>11</v>
      </c>
      <c r="D38" s="155"/>
      <c r="E38" s="173">
        <v>399</v>
      </c>
      <c r="F38" s="173">
        <v>451.5</v>
      </c>
      <c r="G38" s="173">
        <v>429.47960570455371</v>
      </c>
      <c r="H38" s="156">
        <v>11040.9</v>
      </c>
      <c r="I38" s="241">
        <v>840</v>
      </c>
      <c r="J38" s="241">
        <v>840</v>
      </c>
      <c r="K38" s="241">
        <v>840.00000000000011</v>
      </c>
      <c r="L38" s="241">
        <v>160.9</v>
      </c>
      <c r="M38" s="220">
        <v>0</v>
      </c>
      <c r="N38" s="220">
        <v>0</v>
      </c>
      <c r="O38" s="220">
        <v>0</v>
      </c>
      <c r="P38" s="412">
        <v>40146</v>
      </c>
      <c r="Q38" s="134"/>
      <c r="R38" s="134"/>
      <c r="S38" s="134"/>
      <c r="T38" s="134"/>
      <c r="V38" s="134"/>
      <c r="W38" s="143"/>
      <c r="X38" s="134"/>
      <c r="Y38" s="138"/>
      <c r="Z38" s="138"/>
      <c r="AA38" s="138"/>
      <c r="AB38" s="134"/>
      <c r="AC38" s="253"/>
      <c r="AD38" s="253"/>
      <c r="AE38" s="253"/>
      <c r="AF38" s="253"/>
      <c r="AG38" s="245"/>
      <c r="AH38" s="245"/>
      <c r="AI38" s="245"/>
      <c r="AJ38" s="253"/>
      <c r="AK38" s="134"/>
      <c r="AL38" s="134"/>
      <c r="AM38" s="134"/>
      <c r="AN38" s="134"/>
      <c r="AO38" s="134"/>
      <c r="AP38" s="134"/>
    </row>
    <row r="39" spans="2:42" x14ac:dyDescent="0.15">
      <c r="B39" s="154"/>
      <c r="C39" s="143">
        <v>12</v>
      </c>
      <c r="D39" s="155"/>
      <c r="E39" s="173">
        <v>417.90000000000003</v>
      </c>
      <c r="F39" s="173">
        <v>417.90000000000003</v>
      </c>
      <c r="G39" s="173">
        <v>417.79347826086956</v>
      </c>
      <c r="H39" s="156">
        <v>9118.6</v>
      </c>
      <c r="I39" s="241">
        <v>840</v>
      </c>
      <c r="J39" s="241">
        <v>840</v>
      </c>
      <c r="K39" s="241">
        <v>840</v>
      </c>
      <c r="L39" s="241">
        <v>95.1</v>
      </c>
      <c r="M39" s="220">
        <v>0</v>
      </c>
      <c r="N39" s="220">
        <v>0</v>
      </c>
      <c r="O39" s="220">
        <v>0</v>
      </c>
      <c r="P39" s="412">
        <v>36282.300000000003</v>
      </c>
      <c r="Q39" s="134"/>
      <c r="R39" s="134"/>
      <c r="S39" s="134"/>
      <c r="T39" s="134"/>
      <c r="V39" s="134"/>
      <c r="W39" s="143"/>
      <c r="X39" s="134"/>
      <c r="Y39" s="138"/>
      <c r="Z39" s="138"/>
      <c r="AA39" s="138"/>
      <c r="AB39" s="134"/>
      <c r="AC39" s="253"/>
      <c r="AD39" s="253"/>
      <c r="AE39" s="253"/>
      <c r="AF39" s="253"/>
      <c r="AG39" s="245"/>
      <c r="AH39" s="245"/>
      <c r="AI39" s="245"/>
      <c r="AJ39" s="253"/>
      <c r="AK39" s="134"/>
      <c r="AL39" s="134"/>
      <c r="AM39" s="134"/>
      <c r="AN39" s="134"/>
      <c r="AO39" s="134"/>
      <c r="AP39" s="134"/>
    </row>
    <row r="40" spans="2:42" x14ac:dyDescent="0.15">
      <c r="B40" s="154" t="s">
        <v>388</v>
      </c>
      <c r="C40" s="143">
        <v>1</v>
      </c>
      <c r="D40" s="155" t="s">
        <v>389</v>
      </c>
      <c r="E40" s="173">
        <v>367.5</v>
      </c>
      <c r="F40" s="173">
        <v>429.45000000000005</v>
      </c>
      <c r="G40" s="173">
        <v>405.12727496310885</v>
      </c>
      <c r="H40" s="156">
        <v>39119.599999999999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412">
        <v>31251.3</v>
      </c>
      <c r="Q40" s="134"/>
      <c r="R40" s="134"/>
      <c r="S40" s="134"/>
      <c r="T40" s="134"/>
      <c r="V40" s="134"/>
      <c r="W40" s="143"/>
      <c r="X40" s="134"/>
      <c r="Y40" s="138"/>
      <c r="Z40" s="138"/>
      <c r="AA40" s="138"/>
      <c r="AB40" s="134"/>
      <c r="AC40" s="253"/>
      <c r="AD40" s="253"/>
      <c r="AE40" s="253"/>
      <c r="AF40" s="253"/>
      <c r="AG40" s="245"/>
      <c r="AH40" s="245"/>
      <c r="AI40" s="245"/>
      <c r="AJ40" s="253"/>
      <c r="AK40" s="134"/>
      <c r="AL40" s="134"/>
      <c r="AM40" s="134"/>
      <c r="AN40" s="134"/>
      <c r="AO40" s="134"/>
      <c r="AP40" s="134"/>
    </row>
    <row r="41" spans="2:42" x14ac:dyDescent="0.15">
      <c r="B41" s="154"/>
      <c r="C41" s="143">
        <v>2</v>
      </c>
      <c r="D41" s="155"/>
      <c r="E41" s="173">
        <v>378</v>
      </c>
      <c r="F41" s="173">
        <v>451.5</v>
      </c>
      <c r="G41" s="173">
        <v>409.65601719392595</v>
      </c>
      <c r="H41" s="156">
        <v>40239.599999999999</v>
      </c>
      <c r="I41" s="241">
        <v>840</v>
      </c>
      <c r="J41" s="241">
        <v>840</v>
      </c>
      <c r="K41" s="241">
        <v>840</v>
      </c>
      <c r="L41" s="241">
        <v>183.1</v>
      </c>
      <c r="M41" s="220">
        <v>0</v>
      </c>
      <c r="N41" s="220">
        <v>0</v>
      </c>
      <c r="O41" s="220">
        <v>0</v>
      </c>
      <c r="P41" s="412">
        <v>14697.5</v>
      </c>
      <c r="Q41" s="134"/>
      <c r="R41" s="134"/>
      <c r="S41" s="134"/>
      <c r="T41" s="134"/>
      <c r="V41" s="134"/>
      <c r="W41" s="143"/>
      <c r="X41" s="134"/>
      <c r="Y41" s="138"/>
      <c r="Z41" s="138"/>
      <c r="AA41" s="138"/>
      <c r="AB41" s="134"/>
      <c r="AC41" s="253"/>
      <c r="AD41" s="253"/>
      <c r="AE41" s="253"/>
      <c r="AF41" s="253"/>
      <c r="AG41" s="245"/>
      <c r="AH41" s="245"/>
      <c r="AI41" s="245"/>
      <c r="AJ41" s="253"/>
      <c r="AK41" s="134"/>
      <c r="AL41" s="134"/>
      <c r="AM41" s="134"/>
      <c r="AN41" s="134"/>
      <c r="AO41" s="134"/>
      <c r="AP41" s="134"/>
    </row>
    <row r="42" spans="2:42" x14ac:dyDescent="0.15">
      <c r="B42" s="154"/>
      <c r="C42" s="143">
        <v>3</v>
      </c>
      <c r="D42" s="155"/>
      <c r="E42" s="173">
        <v>399</v>
      </c>
      <c r="F42" s="173">
        <v>493.5</v>
      </c>
      <c r="G42" s="173">
        <v>451.51219923934747</v>
      </c>
      <c r="H42" s="156">
        <v>27455.599999999999</v>
      </c>
      <c r="I42" s="241">
        <v>819</v>
      </c>
      <c r="J42" s="241">
        <v>819</v>
      </c>
      <c r="K42" s="241">
        <v>819</v>
      </c>
      <c r="L42" s="241">
        <v>24.2</v>
      </c>
      <c r="M42" s="220">
        <v>0</v>
      </c>
      <c r="N42" s="220">
        <v>0</v>
      </c>
      <c r="O42" s="220">
        <v>0</v>
      </c>
      <c r="P42" s="412">
        <v>3888.1</v>
      </c>
      <c r="Q42" s="134"/>
      <c r="R42" s="134"/>
      <c r="S42" s="134"/>
      <c r="T42" s="134"/>
      <c r="V42" s="134"/>
      <c r="W42" s="143"/>
      <c r="X42" s="134"/>
      <c r="Y42" s="138"/>
      <c r="Z42" s="138"/>
      <c r="AA42" s="138"/>
      <c r="AB42" s="134"/>
      <c r="AC42" s="253"/>
      <c r="AD42" s="253"/>
      <c r="AE42" s="253"/>
      <c r="AF42" s="253"/>
      <c r="AG42" s="245"/>
      <c r="AH42" s="245"/>
      <c r="AI42" s="245"/>
      <c r="AJ42" s="253"/>
      <c r="AK42" s="134"/>
      <c r="AL42" s="134"/>
      <c r="AM42" s="134"/>
      <c r="AN42" s="134"/>
      <c r="AO42" s="134"/>
      <c r="AP42" s="134"/>
    </row>
    <row r="43" spans="2:42" x14ac:dyDescent="0.15">
      <c r="B43" s="149"/>
      <c r="C43" s="153">
        <v>4</v>
      </c>
      <c r="D43" s="160"/>
      <c r="E43" s="174">
        <v>429.45000000000005</v>
      </c>
      <c r="F43" s="174">
        <v>525</v>
      </c>
      <c r="G43" s="174">
        <v>478.92883337512524</v>
      </c>
      <c r="H43" s="164">
        <v>31167.7</v>
      </c>
      <c r="I43" s="257">
        <v>840</v>
      </c>
      <c r="J43" s="257">
        <v>840</v>
      </c>
      <c r="K43" s="257">
        <v>840</v>
      </c>
      <c r="L43" s="257">
        <v>90.5</v>
      </c>
      <c r="M43" s="247">
        <v>0</v>
      </c>
      <c r="N43" s="247">
        <v>0</v>
      </c>
      <c r="O43" s="247">
        <v>0</v>
      </c>
      <c r="P43" s="613">
        <v>4804.8999999999996</v>
      </c>
      <c r="Q43" s="134"/>
      <c r="R43" s="134"/>
      <c r="S43" s="134"/>
      <c r="T43" s="134"/>
      <c r="V43" s="134"/>
      <c r="W43" s="143"/>
      <c r="X43" s="134"/>
      <c r="Y43" s="138"/>
      <c r="Z43" s="138"/>
      <c r="AA43" s="138"/>
      <c r="AB43" s="134"/>
      <c r="AC43" s="253"/>
      <c r="AD43" s="253"/>
      <c r="AE43" s="253"/>
      <c r="AF43" s="253"/>
      <c r="AG43" s="245"/>
      <c r="AH43" s="245"/>
      <c r="AI43" s="245"/>
      <c r="AJ43" s="253"/>
      <c r="AK43" s="134"/>
      <c r="AL43" s="134"/>
      <c r="AM43" s="134"/>
      <c r="AN43" s="134"/>
      <c r="AO43" s="134"/>
      <c r="AP43" s="134"/>
    </row>
    <row r="44" spans="2:42" s="134" customFormat="1" ht="6.75" customHeight="1" x14ac:dyDescent="0.15"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AG44" s="245"/>
      <c r="AH44" s="245"/>
      <c r="AI44" s="245"/>
    </row>
    <row r="45" spans="2:42" ht="12.75" customHeight="1" x14ac:dyDescent="0.15">
      <c r="B45" s="137" t="s">
        <v>448</v>
      </c>
      <c r="C45" s="135" t="s">
        <v>449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2:42" ht="12.75" customHeight="1" x14ac:dyDescent="0.15">
      <c r="B46" s="175">
        <v>2</v>
      </c>
      <c r="C46" s="135" t="s">
        <v>392</v>
      </c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</row>
    <row r="47" spans="2:42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</row>
    <row r="48" spans="2:42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</row>
    <row r="49" spans="22:42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</row>
    <row r="50" spans="22:42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</row>
    <row r="51" spans="22:42" x14ac:dyDescent="0.15"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</row>
    <row r="52" spans="22:42" x14ac:dyDescent="0.15"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</row>
    <row r="53" spans="22:42" x14ac:dyDescent="0.15"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</row>
    <row r="54" spans="22:42" x14ac:dyDescent="0.15"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</row>
  </sheetData>
  <mergeCells count="14">
    <mergeCell ref="E6:H6"/>
    <mergeCell ref="I6:L6"/>
    <mergeCell ref="E25:H25"/>
    <mergeCell ref="I25:L25"/>
    <mergeCell ref="M25:P25"/>
    <mergeCell ref="Y26:AB26"/>
    <mergeCell ref="AL6:AO6"/>
    <mergeCell ref="AC26:AF26"/>
    <mergeCell ref="AG26:AJ26"/>
    <mergeCell ref="M6:P6"/>
    <mergeCell ref="Q6:T6"/>
    <mergeCell ref="Z6:AC6"/>
    <mergeCell ref="AD6:AG6"/>
    <mergeCell ref="AH6:AK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3.5" style="135" customWidth="1"/>
    <col min="4" max="4" width="5.625" style="135" customWidth="1"/>
    <col min="5" max="5" width="5.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875" style="135" customWidth="1"/>
    <col min="13" max="13" width="5.5" style="135" customWidth="1"/>
    <col min="14" max="15" width="5.875" style="135" customWidth="1"/>
    <col min="16" max="16" width="7.875" style="135" customWidth="1"/>
    <col min="17" max="17" width="5.5" style="135" customWidth="1"/>
    <col min="18" max="19" width="5.875" style="135" customWidth="1"/>
    <col min="20" max="20" width="7.875" style="135" customWidth="1"/>
    <col min="21" max="21" width="5.25" style="135" customWidth="1"/>
    <col min="22" max="23" width="5.875" style="135" customWidth="1"/>
    <col min="24" max="24" width="7.875" style="135" customWidth="1"/>
    <col min="25" max="25" width="7.5" style="135"/>
    <col min="26" max="31" width="8.875" style="135" customWidth="1"/>
    <col min="32" max="16384" width="7.5" style="135"/>
  </cols>
  <sheetData>
    <row r="1" spans="2:50" ht="5.2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ht="5.25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450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ht="8.25" customHeight="1" x14ac:dyDescent="0.15">
      <c r="X4" s="137" t="s">
        <v>226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2.75" customHeight="1" x14ac:dyDescent="0.15">
      <c r="B6" s="154"/>
      <c r="C6" s="166" t="s">
        <v>88</v>
      </c>
      <c r="D6" s="237"/>
      <c r="E6" s="154" t="s">
        <v>241</v>
      </c>
      <c r="I6" s="154" t="s">
        <v>242</v>
      </c>
      <c r="M6" s="154" t="s">
        <v>451</v>
      </c>
      <c r="N6" s="292"/>
      <c r="O6" s="292"/>
      <c r="P6" s="292"/>
      <c r="Q6" s="226" t="s">
        <v>452</v>
      </c>
      <c r="R6" s="227"/>
      <c r="S6" s="227"/>
      <c r="T6" s="228"/>
      <c r="U6" s="139" t="s">
        <v>453</v>
      </c>
      <c r="V6" s="292"/>
      <c r="W6" s="292"/>
      <c r="X6" s="293"/>
      <c r="Z6" s="134"/>
      <c r="AA6" s="134"/>
      <c r="AB6" s="143"/>
      <c r="AC6" s="143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45"/>
      <c r="AQ6" s="145"/>
      <c r="AR6" s="145"/>
      <c r="AS6" s="145"/>
      <c r="AT6" s="134"/>
      <c r="AU6" s="134"/>
      <c r="AV6" s="134"/>
      <c r="AW6" s="134"/>
      <c r="AX6" s="134"/>
    </row>
    <row r="7" spans="2:50" ht="5.25" customHeight="1" x14ac:dyDescent="0.15">
      <c r="B7" s="154"/>
      <c r="C7" s="149"/>
      <c r="D7" s="160"/>
      <c r="E7" s="154"/>
      <c r="F7" s="134"/>
      <c r="G7" s="134"/>
      <c r="H7" s="134"/>
      <c r="I7" s="333"/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4"/>
      <c r="U7" s="333"/>
      <c r="V7" s="334"/>
      <c r="W7" s="334"/>
      <c r="X7" s="336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</row>
    <row r="8" spans="2:50" x14ac:dyDescent="0.15">
      <c r="B8" s="561" t="s">
        <v>318</v>
      </c>
      <c r="C8" s="562"/>
      <c r="D8" s="563"/>
      <c r="E8" s="139" t="s">
        <v>95</v>
      </c>
      <c r="F8" s="317" t="s">
        <v>96</v>
      </c>
      <c r="G8" s="292" t="s">
        <v>97</v>
      </c>
      <c r="H8" s="317" t="s">
        <v>98</v>
      </c>
      <c r="I8" s="139" t="s">
        <v>95</v>
      </c>
      <c r="J8" s="317" t="s">
        <v>96</v>
      </c>
      <c r="K8" s="292" t="s">
        <v>97</v>
      </c>
      <c r="L8" s="317" t="s">
        <v>98</v>
      </c>
      <c r="M8" s="139" t="s">
        <v>95</v>
      </c>
      <c r="N8" s="317" t="s">
        <v>96</v>
      </c>
      <c r="O8" s="292" t="s">
        <v>97</v>
      </c>
      <c r="P8" s="317" t="s">
        <v>98</v>
      </c>
      <c r="Q8" s="139" t="s">
        <v>95</v>
      </c>
      <c r="R8" s="317" t="s">
        <v>96</v>
      </c>
      <c r="S8" s="292" t="s">
        <v>97</v>
      </c>
      <c r="T8" s="317" t="s">
        <v>98</v>
      </c>
      <c r="U8" s="139" t="s">
        <v>95</v>
      </c>
      <c r="V8" s="317" t="s">
        <v>96</v>
      </c>
      <c r="W8" s="292" t="s">
        <v>97</v>
      </c>
      <c r="X8" s="317" t="s">
        <v>98</v>
      </c>
      <c r="Z8" s="134"/>
      <c r="AA8" s="562"/>
      <c r="AB8" s="562"/>
      <c r="AC8" s="562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</row>
    <row r="9" spans="2:50" x14ac:dyDescent="0.15">
      <c r="B9" s="149"/>
      <c r="C9" s="150"/>
      <c r="D9" s="150"/>
      <c r="E9" s="149"/>
      <c r="F9" s="164"/>
      <c r="G9" s="150" t="s">
        <v>99</v>
      </c>
      <c r="H9" s="164"/>
      <c r="I9" s="149"/>
      <c r="J9" s="164"/>
      <c r="K9" s="150" t="s">
        <v>99</v>
      </c>
      <c r="L9" s="164"/>
      <c r="M9" s="149"/>
      <c r="N9" s="164"/>
      <c r="O9" s="150" t="s">
        <v>99</v>
      </c>
      <c r="P9" s="164"/>
      <c r="Q9" s="149"/>
      <c r="R9" s="164"/>
      <c r="S9" s="150" t="s">
        <v>99</v>
      </c>
      <c r="T9" s="164"/>
      <c r="U9" s="149"/>
      <c r="V9" s="164"/>
      <c r="W9" s="150" t="s">
        <v>99</v>
      </c>
      <c r="X9" s="16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</row>
    <row r="10" spans="2:50" x14ac:dyDescent="0.15">
      <c r="B10" s="154" t="s">
        <v>374</v>
      </c>
      <c r="C10" s="134">
        <v>22</v>
      </c>
      <c r="D10" s="155" t="s">
        <v>375</v>
      </c>
      <c r="E10" s="156">
        <v>588</v>
      </c>
      <c r="F10" s="156">
        <v>756</v>
      </c>
      <c r="G10" s="156">
        <v>655</v>
      </c>
      <c r="H10" s="156">
        <v>1365136</v>
      </c>
      <c r="I10" s="156">
        <v>683</v>
      </c>
      <c r="J10" s="156">
        <v>924</v>
      </c>
      <c r="K10" s="156">
        <v>789</v>
      </c>
      <c r="L10" s="156">
        <v>346801</v>
      </c>
      <c r="M10" s="156">
        <v>600</v>
      </c>
      <c r="N10" s="156">
        <v>772</v>
      </c>
      <c r="O10" s="156">
        <v>689</v>
      </c>
      <c r="P10" s="156">
        <v>29817</v>
      </c>
      <c r="Q10" s="156">
        <v>641</v>
      </c>
      <c r="R10" s="156">
        <v>819</v>
      </c>
      <c r="S10" s="156">
        <v>693</v>
      </c>
      <c r="T10" s="156">
        <v>903441</v>
      </c>
      <c r="U10" s="156">
        <v>494</v>
      </c>
      <c r="V10" s="156">
        <v>589</v>
      </c>
      <c r="W10" s="156">
        <v>514</v>
      </c>
      <c r="X10" s="155">
        <v>115981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x14ac:dyDescent="0.15">
      <c r="B11" s="154"/>
      <c r="C11" s="134">
        <v>23</v>
      </c>
      <c r="D11" s="155"/>
      <c r="E11" s="158">
        <v>580.02</v>
      </c>
      <c r="F11" s="158">
        <v>689.85</v>
      </c>
      <c r="G11" s="158">
        <v>641.05145319023006</v>
      </c>
      <c r="H11" s="158">
        <v>1310614.5</v>
      </c>
      <c r="I11" s="158">
        <v>672</v>
      </c>
      <c r="J11" s="158">
        <v>829.5</v>
      </c>
      <c r="K11" s="158">
        <v>752.80409366925414</v>
      </c>
      <c r="L11" s="158">
        <v>416207.59999999992</v>
      </c>
      <c r="M11" s="158">
        <v>583.06499999999994</v>
      </c>
      <c r="N11" s="158">
        <v>713.79</v>
      </c>
      <c r="O11" s="158">
        <v>639.89564385014137</v>
      </c>
      <c r="P11" s="158">
        <v>159131.69999999998</v>
      </c>
      <c r="Q11" s="158">
        <v>598.5</v>
      </c>
      <c r="R11" s="158">
        <v>735</v>
      </c>
      <c r="S11" s="158">
        <v>673.29989273380636</v>
      </c>
      <c r="T11" s="158">
        <v>1639756.5000000002</v>
      </c>
      <c r="U11" s="158">
        <v>467.25</v>
      </c>
      <c r="V11" s="158">
        <v>577.5</v>
      </c>
      <c r="W11" s="158">
        <v>510.66510116555651</v>
      </c>
      <c r="X11" s="159">
        <v>147422.6</v>
      </c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2.75" customHeight="1" x14ac:dyDescent="0.15">
      <c r="B12" s="149"/>
      <c r="C12" s="150">
        <v>24</v>
      </c>
      <c r="D12" s="160"/>
      <c r="E12" s="161">
        <v>582.75</v>
      </c>
      <c r="F12" s="161">
        <v>682.5</v>
      </c>
      <c r="G12" s="161">
        <v>602.80060556319052</v>
      </c>
      <c r="H12" s="161">
        <v>1421214.4</v>
      </c>
      <c r="I12" s="161">
        <v>661.5</v>
      </c>
      <c r="J12" s="161">
        <v>861</v>
      </c>
      <c r="K12" s="161">
        <v>707.64496046629745</v>
      </c>
      <c r="L12" s="161">
        <v>374249.8</v>
      </c>
      <c r="M12" s="161">
        <v>588</v>
      </c>
      <c r="N12" s="161">
        <v>712.21500000000003</v>
      </c>
      <c r="O12" s="161">
        <v>608.90969494269768</v>
      </c>
      <c r="P12" s="161">
        <v>277470.89999999997</v>
      </c>
      <c r="Q12" s="161">
        <v>618.97500000000002</v>
      </c>
      <c r="R12" s="161">
        <v>714</v>
      </c>
      <c r="S12" s="161">
        <v>623.52936018162688</v>
      </c>
      <c r="T12" s="161">
        <v>1613135.6</v>
      </c>
      <c r="U12" s="161">
        <v>441</v>
      </c>
      <c r="V12" s="161">
        <v>603.75</v>
      </c>
      <c r="W12" s="161">
        <v>485.44016719225243</v>
      </c>
      <c r="X12" s="162">
        <v>205618.4</v>
      </c>
      <c r="Z12" s="134"/>
      <c r="AA12" s="134"/>
      <c r="AB12" s="134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</row>
    <row r="13" spans="2:50" x14ac:dyDescent="0.15">
      <c r="B13" s="154"/>
      <c r="C13" s="134">
        <v>8</v>
      </c>
      <c r="D13" s="155"/>
      <c r="E13" s="156">
        <v>598.5</v>
      </c>
      <c r="F13" s="156">
        <v>651.31499999999994</v>
      </c>
      <c r="G13" s="156">
        <v>632.46295218779096</v>
      </c>
      <c r="H13" s="156">
        <v>132332.29999999999</v>
      </c>
      <c r="I13" s="156">
        <v>682.5</v>
      </c>
      <c r="J13" s="156">
        <v>840</v>
      </c>
      <c r="K13" s="156">
        <v>738.9974288652727</v>
      </c>
      <c r="L13" s="156">
        <v>26022.400000000001</v>
      </c>
      <c r="M13" s="173">
        <v>588</v>
      </c>
      <c r="N13" s="173">
        <v>672</v>
      </c>
      <c r="O13" s="173">
        <v>635.33547295850644</v>
      </c>
      <c r="P13" s="156">
        <v>27199.300000000003</v>
      </c>
      <c r="Q13" s="173">
        <v>630</v>
      </c>
      <c r="R13" s="173">
        <v>682.5</v>
      </c>
      <c r="S13" s="173">
        <v>653.66424502231746</v>
      </c>
      <c r="T13" s="156">
        <v>148877.1</v>
      </c>
      <c r="U13" s="156">
        <v>462</v>
      </c>
      <c r="V13" s="156">
        <v>567</v>
      </c>
      <c r="W13" s="156">
        <v>509.96311319744058</v>
      </c>
      <c r="X13" s="155">
        <v>23157.599999999999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8"/>
      <c r="AM13" s="138"/>
      <c r="AN13" s="138"/>
      <c r="AO13" s="134"/>
      <c r="AP13" s="138"/>
      <c r="AQ13" s="138"/>
      <c r="AR13" s="138"/>
      <c r="AS13" s="134"/>
      <c r="AT13" s="134"/>
      <c r="AU13" s="134"/>
      <c r="AV13" s="134"/>
      <c r="AW13" s="134"/>
      <c r="AX13" s="134"/>
    </row>
    <row r="14" spans="2:50" x14ac:dyDescent="0.15">
      <c r="B14" s="154"/>
      <c r="C14" s="134">
        <v>9</v>
      </c>
      <c r="D14" s="155"/>
      <c r="E14" s="156">
        <v>598.5</v>
      </c>
      <c r="F14" s="156">
        <v>682.5</v>
      </c>
      <c r="G14" s="156">
        <v>637.5228714983557</v>
      </c>
      <c r="H14" s="156">
        <v>121170.9</v>
      </c>
      <c r="I14" s="156">
        <v>693</v>
      </c>
      <c r="J14" s="156">
        <v>861</v>
      </c>
      <c r="K14" s="156">
        <v>754.64782680276585</v>
      </c>
      <c r="L14" s="156">
        <v>21517</v>
      </c>
      <c r="M14" s="173">
        <v>588</v>
      </c>
      <c r="N14" s="173">
        <v>682.5</v>
      </c>
      <c r="O14" s="173">
        <v>650.30472109643313</v>
      </c>
      <c r="P14" s="156">
        <v>24308.300000000003</v>
      </c>
      <c r="Q14" s="173">
        <v>630</v>
      </c>
      <c r="R14" s="173">
        <v>682.5</v>
      </c>
      <c r="S14" s="173">
        <v>654.8548127097506</v>
      </c>
      <c r="T14" s="156">
        <v>79926.2</v>
      </c>
      <c r="U14" s="156">
        <v>472.5</v>
      </c>
      <c r="V14" s="156">
        <v>545.79</v>
      </c>
      <c r="W14" s="155">
        <v>502.7409669064748</v>
      </c>
      <c r="X14" s="156">
        <v>18320.699999999997</v>
      </c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8"/>
      <c r="AM14" s="138"/>
      <c r="AN14" s="138"/>
      <c r="AO14" s="134"/>
      <c r="AP14" s="138"/>
      <c r="AQ14" s="138"/>
      <c r="AR14" s="138"/>
      <c r="AS14" s="134"/>
      <c r="AT14" s="134"/>
      <c r="AU14" s="134"/>
      <c r="AV14" s="134"/>
      <c r="AW14" s="134"/>
      <c r="AX14" s="134"/>
    </row>
    <row r="15" spans="2:50" x14ac:dyDescent="0.15">
      <c r="B15" s="154"/>
      <c r="C15" s="134">
        <v>10</v>
      </c>
      <c r="D15" s="155"/>
      <c r="E15" s="156">
        <v>609</v>
      </c>
      <c r="F15" s="156">
        <v>682.5</v>
      </c>
      <c r="G15" s="156">
        <v>633.31913200857912</v>
      </c>
      <c r="H15" s="156">
        <v>122241.4</v>
      </c>
      <c r="I15" s="156">
        <v>682.5</v>
      </c>
      <c r="J15" s="156">
        <v>850.5</v>
      </c>
      <c r="K15" s="156">
        <v>745.3270595556171</v>
      </c>
      <c r="L15" s="156">
        <v>31146.9</v>
      </c>
      <c r="M15" s="173">
        <v>597.97500000000002</v>
      </c>
      <c r="N15" s="173">
        <v>682.5</v>
      </c>
      <c r="O15" s="173">
        <v>653.92803504910262</v>
      </c>
      <c r="P15" s="156">
        <v>29756.699999999997</v>
      </c>
      <c r="Q15" s="173">
        <v>618.97500000000002</v>
      </c>
      <c r="R15" s="173">
        <v>682.5</v>
      </c>
      <c r="S15" s="173">
        <v>654.52335084427875</v>
      </c>
      <c r="T15" s="156">
        <v>143899.59999999998</v>
      </c>
      <c r="U15" s="156">
        <v>472.5</v>
      </c>
      <c r="V15" s="155">
        <v>543.58500000000004</v>
      </c>
      <c r="W15" s="156">
        <v>493.27161032165401</v>
      </c>
      <c r="X15" s="155">
        <v>24604.9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8"/>
      <c r="AM15" s="138"/>
      <c r="AN15" s="138"/>
      <c r="AO15" s="134"/>
      <c r="AP15" s="138"/>
      <c r="AQ15" s="138"/>
      <c r="AR15" s="138"/>
      <c r="AS15" s="134"/>
      <c r="AT15" s="134"/>
      <c r="AU15" s="134"/>
      <c r="AV15" s="134"/>
      <c r="AW15" s="134"/>
      <c r="AX15" s="134"/>
    </row>
    <row r="16" spans="2:50" x14ac:dyDescent="0.15">
      <c r="B16" s="154"/>
      <c r="C16" s="134">
        <v>11</v>
      </c>
      <c r="D16" s="155"/>
      <c r="E16" s="156">
        <v>598.5</v>
      </c>
      <c r="F16" s="156">
        <v>672</v>
      </c>
      <c r="G16" s="156">
        <v>626.53592287096296</v>
      </c>
      <c r="H16" s="156">
        <v>115116.4</v>
      </c>
      <c r="I16" s="156">
        <v>672</v>
      </c>
      <c r="J16" s="156">
        <v>850.5</v>
      </c>
      <c r="K16" s="156">
        <v>731.75902997579669</v>
      </c>
      <c r="L16" s="156">
        <v>27149.199999999997</v>
      </c>
      <c r="M16" s="173">
        <v>588</v>
      </c>
      <c r="N16" s="173">
        <v>672</v>
      </c>
      <c r="O16" s="173">
        <v>634.15330251815897</v>
      </c>
      <c r="P16" s="156">
        <v>28404.800000000003</v>
      </c>
      <c r="Q16" s="173">
        <v>630</v>
      </c>
      <c r="R16" s="173">
        <v>691.00500000000011</v>
      </c>
      <c r="S16" s="173">
        <v>654.9572615102893</v>
      </c>
      <c r="T16" s="156">
        <v>125871.2</v>
      </c>
      <c r="U16" s="156">
        <v>472.5</v>
      </c>
      <c r="V16" s="156">
        <v>556.5</v>
      </c>
      <c r="W16" s="156">
        <v>516.46803060292325</v>
      </c>
      <c r="X16" s="155">
        <v>19334.3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8"/>
      <c r="AM16" s="138"/>
      <c r="AN16" s="138"/>
      <c r="AO16" s="134"/>
      <c r="AP16" s="138"/>
      <c r="AQ16" s="138"/>
      <c r="AR16" s="138"/>
      <c r="AS16" s="134"/>
      <c r="AT16" s="134"/>
      <c r="AU16" s="134"/>
      <c r="AV16" s="134"/>
      <c r="AW16" s="134"/>
      <c r="AX16" s="134"/>
    </row>
    <row r="17" spans="2:50" x14ac:dyDescent="0.15">
      <c r="B17" s="154"/>
      <c r="C17" s="134">
        <v>12</v>
      </c>
      <c r="D17" s="155"/>
      <c r="E17" s="156">
        <v>588</v>
      </c>
      <c r="F17" s="156">
        <v>651</v>
      </c>
      <c r="G17" s="156">
        <v>620.53844194301462</v>
      </c>
      <c r="H17" s="156">
        <v>90411</v>
      </c>
      <c r="I17" s="156">
        <v>661.5</v>
      </c>
      <c r="J17" s="156">
        <v>850.5</v>
      </c>
      <c r="K17" s="156">
        <v>733.67683628632267</v>
      </c>
      <c r="L17" s="156">
        <v>26969</v>
      </c>
      <c r="M17" s="173">
        <v>588</v>
      </c>
      <c r="N17" s="173">
        <v>672</v>
      </c>
      <c r="O17" s="173">
        <v>634.39848849192708</v>
      </c>
      <c r="P17" s="156">
        <v>22163.9</v>
      </c>
      <c r="Q17" s="173">
        <v>630</v>
      </c>
      <c r="R17" s="173">
        <v>714</v>
      </c>
      <c r="S17" s="173">
        <v>667.28553337117864</v>
      </c>
      <c r="T17" s="156">
        <v>147677</v>
      </c>
      <c r="U17" s="156">
        <v>493.5</v>
      </c>
      <c r="V17" s="156">
        <v>567</v>
      </c>
      <c r="W17" s="156">
        <v>521.95545741577052</v>
      </c>
      <c r="X17" s="155">
        <v>12604.099999999999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8"/>
      <c r="AM17" s="138"/>
      <c r="AN17" s="138"/>
      <c r="AO17" s="134"/>
      <c r="AP17" s="138"/>
      <c r="AQ17" s="138"/>
      <c r="AR17" s="138"/>
      <c r="AS17" s="134"/>
      <c r="AT17" s="134"/>
      <c r="AU17" s="134"/>
      <c r="AV17" s="134"/>
      <c r="AW17" s="134"/>
      <c r="AX17" s="134"/>
    </row>
    <row r="18" spans="2:50" x14ac:dyDescent="0.15">
      <c r="B18" s="154" t="s">
        <v>376</v>
      </c>
      <c r="C18" s="134">
        <v>1</v>
      </c>
      <c r="D18" s="155" t="s">
        <v>400</v>
      </c>
      <c r="E18" s="156">
        <v>577.5</v>
      </c>
      <c r="F18" s="156">
        <v>661.5</v>
      </c>
      <c r="G18" s="156">
        <v>617.53045760443877</v>
      </c>
      <c r="H18" s="156">
        <v>104036.99999999999</v>
      </c>
      <c r="I18" s="156">
        <v>661.5</v>
      </c>
      <c r="J18" s="156">
        <v>882.63000000000011</v>
      </c>
      <c r="K18" s="156">
        <v>744.74820698208362</v>
      </c>
      <c r="L18" s="156">
        <v>29064.600000000002</v>
      </c>
      <c r="M18" s="173">
        <v>576.97500000000002</v>
      </c>
      <c r="N18" s="173">
        <v>672</v>
      </c>
      <c r="O18" s="173">
        <v>631.08734348803216</v>
      </c>
      <c r="P18" s="156">
        <v>25617.599999999999</v>
      </c>
      <c r="Q18" s="173">
        <v>640.5</v>
      </c>
      <c r="R18" s="173">
        <v>714</v>
      </c>
      <c r="S18" s="173">
        <v>679.54559684531728</v>
      </c>
      <c r="T18" s="156">
        <v>168769.40000000002</v>
      </c>
      <c r="U18" s="156">
        <v>504</v>
      </c>
      <c r="V18" s="156">
        <v>603.75</v>
      </c>
      <c r="W18" s="156">
        <v>534.60277830819177</v>
      </c>
      <c r="X18" s="155">
        <v>10506.3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8"/>
      <c r="AM18" s="138"/>
      <c r="AN18" s="138"/>
      <c r="AO18" s="134"/>
      <c r="AP18" s="138"/>
      <c r="AQ18" s="138"/>
      <c r="AR18" s="138"/>
      <c r="AS18" s="134"/>
      <c r="AT18" s="134"/>
      <c r="AU18" s="134"/>
      <c r="AV18" s="134"/>
      <c r="AW18" s="134"/>
      <c r="AX18" s="134"/>
    </row>
    <row r="19" spans="2:50" x14ac:dyDescent="0.15">
      <c r="B19" s="154"/>
      <c r="C19" s="134">
        <v>2</v>
      </c>
      <c r="D19" s="155"/>
      <c r="E19" s="156">
        <v>588</v>
      </c>
      <c r="F19" s="156">
        <v>661.5</v>
      </c>
      <c r="G19" s="156">
        <v>622.87139648761126</v>
      </c>
      <c r="H19" s="156">
        <v>105288.9</v>
      </c>
      <c r="I19" s="156">
        <v>682.5</v>
      </c>
      <c r="J19" s="156">
        <v>878.53500000000008</v>
      </c>
      <c r="K19" s="156">
        <v>743.44282084441386</v>
      </c>
      <c r="L19" s="156">
        <v>25278.799999999999</v>
      </c>
      <c r="M19" s="173">
        <v>588</v>
      </c>
      <c r="N19" s="173">
        <v>682.5</v>
      </c>
      <c r="O19" s="173">
        <v>640.89020308386614</v>
      </c>
      <c r="P19" s="156">
        <v>18830.5</v>
      </c>
      <c r="Q19" s="173">
        <v>651</v>
      </c>
      <c r="R19" s="173">
        <v>714</v>
      </c>
      <c r="S19" s="173">
        <v>682.10426610780644</v>
      </c>
      <c r="T19" s="156">
        <v>122451.9</v>
      </c>
      <c r="U19" s="156">
        <v>546</v>
      </c>
      <c r="V19" s="156">
        <v>598.5</v>
      </c>
      <c r="W19" s="156">
        <v>566.23520696975061</v>
      </c>
      <c r="X19" s="155">
        <v>9356.6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8"/>
      <c r="AM19" s="138"/>
      <c r="AN19" s="138"/>
      <c r="AO19" s="134"/>
      <c r="AP19" s="138"/>
      <c r="AQ19" s="138"/>
      <c r="AR19" s="138"/>
      <c r="AS19" s="134"/>
      <c r="AT19" s="134"/>
      <c r="AU19" s="134"/>
      <c r="AV19" s="134"/>
      <c r="AW19" s="134"/>
      <c r="AX19" s="134"/>
    </row>
    <row r="20" spans="2:50" x14ac:dyDescent="0.15">
      <c r="B20" s="154"/>
      <c r="C20" s="134">
        <v>3</v>
      </c>
      <c r="D20" s="155"/>
      <c r="E20" s="156">
        <v>588</v>
      </c>
      <c r="F20" s="156">
        <v>651</v>
      </c>
      <c r="G20" s="156">
        <v>626.46720804049369</v>
      </c>
      <c r="H20" s="156">
        <v>82345.7</v>
      </c>
      <c r="I20" s="156">
        <v>682.5</v>
      </c>
      <c r="J20" s="156">
        <v>876.75</v>
      </c>
      <c r="K20" s="156">
        <v>767.54862815079173</v>
      </c>
      <c r="L20" s="156">
        <v>17202.7</v>
      </c>
      <c r="M20" s="173">
        <v>588</v>
      </c>
      <c r="N20" s="173">
        <v>682.5</v>
      </c>
      <c r="O20" s="173">
        <v>644.81269757639609</v>
      </c>
      <c r="P20" s="156">
        <v>19249.599999999999</v>
      </c>
      <c r="Q20" s="173">
        <v>651</v>
      </c>
      <c r="R20" s="173">
        <v>714</v>
      </c>
      <c r="S20" s="173">
        <v>680.91390985894361</v>
      </c>
      <c r="T20" s="156">
        <v>35884.9</v>
      </c>
      <c r="U20" s="156">
        <v>567</v>
      </c>
      <c r="V20" s="156">
        <v>624.75</v>
      </c>
      <c r="W20" s="156">
        <v>590.00452650387149</v>
      </c>
      <c r="X20" s="155">
        <v>9345.2999999999993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8"/>
      <c r="AM20" s="138"/>
      <c r="AN20" s="138"/>
      <c r="AO20" s="134"/>
      <c r="AP20" s="138"/>
      <c r="AQ20" s="138"/>
      <c r="AR20" s="138"/>
      <c r="AS20" s="134"/>
      <c r="AT20" s="134"/>
      <c r="AU20" s="134"/>
      <c r="AV20" s="134"/>
      <c r="AW20" s="134"/>
      <c r="AX20" s="134"/>
    </row>
    <row r="21" spans="2:50" x14ac:dyDescent="0.15">
      <c r="B21" s="149"/>
      <c r="C21" s="150">
        <v>4</v>
      </c>
      <c r="D21" s="160"/>
      <c r="E21" s="164">
        <v>588</v>
      </c>
      <c r="F21" s="164">
        <v>714</v>
      </c>
      <c r="G21" s="164">
        <v>635.47098576400811</v>
      </c>
      <c r="H21" s="164">
        <v>115591.5</v>
      </c>
      <c r="I21" s="164">
        <v>682.5</v>
      </c>
      <c r="J21" s="164">
        <v>881.47500000000002</v>
      </c>
      <c r="K21" s="164">
        <v>758.94875843780108</v>
      </c>
      <c r="L21" s="164">
        <v>22058.9</v>
      </c>
      <c r="M21" s="174">
        <v>599.02499999999998</v>
      </c>
      <c r="N21" s="174">
        <v>687.75</v>
      </c>
      <c r="O21" s="174">
        <v>651.54974211400122</v>
      </c>
      <c r="P21" s="164">
        <v>29394.6</v>
      </c>
      <c r="Q21" s="174">
        <v>651</v>
      </c>
      <c r="R21" s="174">
        <v>727.86000000000013</v>
      </c>
      <c r="S21" s="174">
        <v>676.83592292234755</v>
      </c>
      <c r="T21" s="164">
        <v>47456.5</v>
      </c>
      <c r="U21" s="164">
        <v>567</v>
      </c>
      <c r="V21" s="164">
        <v>661.5</v>
      </c>
      <c r="W21" s="164">
        <v>598.47328331430435</v>
      </c>
      <c r="X21" s="160">
        <v>13479.6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8"/>
      <c r="AM21" s="138"/>
      <c r="AN21" s="138"/>
      <c r="AO21" s="134"/>
      <c r="AP21" s="138"/>
      <c r="AQ21" s="138"/>
      <c r="AR21" s="138"/>
      <c r="AS21" s="134"/>
      <c r="AT21" s="134"/>
      <c r="AU21" s="134"/>
      <c r="AV21" s="134"/>
      <c r="AW21" s="134"/>
      <c r="AX21" s="134"/>
    </row>
    <row r="22" spans="2:50" x14ac:dyDescent="0.15">
      <c r="B22" s="154" t="s">
        <v>425</v>
      </c>
      <c r="C22" s="134"/>
      <c r="E22" s="154"/>
      <c r="F22" s="156"/>
      <c r="G22" s="134"/>
      <c r="H22" s="156"/>
      <c r="I22" s="154"/>
      <c r="J22" s="154"/>
      <c r="K22" s="156"/>
      <c r="L22" s="156"/>
      <c r="M22" s="154"/>
      <c r="N22" s="156"/>
      <c r="O22" s="134"/>
      <c r="P22" s="156"/>
      <c r="Q22" s="157"/>
      <c r="R22" s="173"/>
      <c r="S22" s="138"/>
      <c r="T22" s="156"/>
      <c r="U22" s="154"/>
      <c r="V22" s="156"/>
      <c r="W22" s="134"/>
      <c r="X22" s="156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8"/>
      <c r="AM22" s="138"/>
      <c r="AN22" s="138"/>
      <c r="AO22" s="134"/>
      <c r="AP22" s="138"/>
      <c r="AQ22" s="138"/>
      <c r="AR22" s="138"/>
      <c r="AS22" s="134"/>
      <c r="AT22" s="134"/>
      <c r="AU22" s="134"/>
      <c r="AV22" s="134"/>
      <c r="AW22" s="134"/>
      <c r="AX22" s="134"/>
    </row>
    <row r="23" spans="2:50" x14ac:dyDescent="0.15">
      <c r="B23" s="154"/>
      <c r="C23" s="134"/>
      <c r="E23" s="154"/>
      <c r="F23" s="156"/>
      <c r="G23" s="134"/>
      <c r="H23" s="156"/>
      <c r="I23" s="154"/>
      <c r="J23" s="154"/>
      <c r="K23" s="156"/>
      <c r="L23" s="156"/>
      <c r="M23" s="154"/>
      <c r="N23" s="156"/>
      <c r="O23" s="134"/>
      <c r="P23" s="156"/>
      <c r="Q23" s="157"/>
      <c r="R23" s="173"/>
      <c r="S23" s="138"/>
      <c r="T23" s="156"/>
      <c r="U23" s="154"/>
      <c r="V23" s="156"/>
      <c r="W23" s="134"/>
      <c r="X23" s="156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8"/>
      <c r="AM23" s="138"/>
      <c r="AN23" s="138"/>
      <c r="AO23" s="134"/>
      <c r="AP23" s="138"/>
      <c r="AQ23" s="138"/>
      <c r="AR23" s="138"/>
      <c r="AS23" s="134"/>
      <c r="AT23" s="134"/>
      <c r="AU23" s="134"/>
      <c r="AV23" s="134"/>
      <c r="AW23" s="134"/>
      <c r="AX23" s="134"/>
    </row>
    <row r="24" spans="2:50" x14ac:dyDescent="0.15">
      <c r="B24" s="320">
        <v>41365</v>
      </c>
      <c r="C24" s="299"/>
      <c r="D24" s="321">
        <v>41379</v>
      </c>
      <c r="E24" s="241">
        <v>588</v>
      </c>
      <c r="F24" s="241">
        <v>661.5</v>
      </c>
      <c r="G24" s="241">
        <v>633.11941830943874</v>
      </c>
      <c r="H24" s="156">
        <v>70563.199999999997</v>
      </c>
      <c r="I24" s="241">
        <v>682.5</v>
      </c>
      <c r="J24" s="241">
        <v>881.47500000000002</v>
      </c>
      <c r="K24" s="241">
        <v>764.57784538460839</v>
      </c>
      <c r="L24" s="156">
        <v>11556.6</v>
      </c>
      <c r="M24" s="241">
        <v>599.02499999999998</v>
      </c>
      <c r="N24" s="241">
        <v>672</v>
      </c>
      <c r="O24" s="241">
        <v>650.14370201286556</v>
      </c>
      <c r="P24" s="156">
        <v>14228.2</v>
      </c>
      <c r="Q24" s="241">
        <v>651</v>
      </c>
      <c r="R24" s="241">
        <v>701.08500000000004</v>
      </c>
      <c r="S24" s="241">
        <v>674.67523616969345</v>
      </c>
      <c r="T24" s="156">
        <v>15604.4</v>
      </c>
      <c r="U24" s="241">
        <v>567</v>
      </c>
      <c r="V24" s="241">
        <v>620.55000000000007</v>
      </c>
      <c r="W24" s="241">
        <v>596.8630136986302</v>
      </c>
      <c r="X24" s="156">
        <v>7374.8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8"/>
      <c r="AM24" s="138"/>
      <c r="AN24" s="138"/>
      <c r="AO24" s="134"/>
      <c r="AP24" s="138"/>
      <c r="AQ24" s="138"/>
      <c r="AR24" s="138"/>
      <c r="AS24" s="134"/>
      <c r="AT24" s="134"/>
      <c r="AU24" s="134"/>
      <c r="AV24" s="134"/>
      <c r="AW24" s="134"/>
      <c r="AX24" s="134"/>
    </row>
    <row r="25" spans="2:50" x14ac:dyDescent="0.15">
      <c r="B25" s="320">
        <v>41380</v>
      </c>
      <c r="C25" s="299"/>
      <c r="D25" s="648">
        <v>41394</v>
      </c>
      <c r="E25" s="157">
        <v>588</v>
      </c>
      <c r="F25" s="157">
        <v>714</v>
      </c>
      <c r="G25" s="157">
        <v>638.46561771957545</v>
      </c>
      <c r="H25" s="156">
        <v>45028.3</v>
      </c>
      <c r="I25" s="157">
        <v>682.5</v>
      </c>
      <c r="J25" s="157">
        <v>872.65500000000009</v>
      </c>
      <c r="K25" s="173">
        <v>752.73747223658916</v>
      </c>
      <c r="L25" s="156">
        <v>10502.3</v>
      </c>
      <c r="M25" s="157">
        <v>609</v>
      </c>
      <c r="N25" s="157">
        <v>687.75</v>
      </c>
      <c r="O25" s="157">
        <v>653.15688330170781</v>
      </c>
      <c r="P25" s="156">
        <v>15166.4</v>
      </c>
      <c r="Q25" s="157">
        <v>651</v>
      </c>
      <c r="R25" s="173">
        <v>727.86000000000013</v>
      </c>
      <c r="S25" s="138">
        <v>677.65345465456664</v>
      </c>
      <c r="T25" s="156">
        <v>31852.1</v>
      </c>
      <c r="U25" s="241">
        <v>577.5</v>
      </c>
      <c r="V25" s="241">
        <v>661.5</v>
      </c>
      <c r="W25" s="241">
        <v>600.31423477592091</v>
      </c>
      <c r="X25" s="156">
        <v>6104.8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x14ac:dyDescent="0.15">
      <c r="B26" s="646"/>
      <c r="C26" s="304"/>
      <c r="D26" s="337"/>
      <c r="E26" s="257"/>
      <c r="F26" s="257"/>
      <c r="G26" s="257"/>
      <c r="H26" s="174"/>
      <c r="I26" s="257"/>
      <c r="J26" s="257"/>
      <c r="K26" s="257"/>
      <c r="L26" s="601"/>
      <c r="M26" s="257"/>
      <c r="N26" s="257"/>
      <c r="O26" s="257"/>
      <c r="P26" s="174"/>
      <c r="Q26" s="257"/>
      <c r="R26" s="257"/>
      <c r="S26" s="257"/>
      <c r="T26" s="174"/>
      <c r="U26" s="257"/>
      <c r="V26" s="257"/>
      <c r="W26" s="257"/>
      <c r="X26" s="601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0.5" customHeight="1" x14ac:dyDescent="0.15">
      <c r="B27" s="154"/>
      <c r="C27" s="147" t="s">
        <v>88</v>
      </c>
      <c r="D27" s="243"/>
      <c r="E27" s="154" t="s">
        <v>254</v>
      </c>
      <c r="I27" s="154" t="s">
        <v>454</v>
      </c>
      <c r="M27" s="154" t="s">
        <v>455</v>
      </c>
      <c r="N27" s="134"/>
      <c r="O27" s="134"/>
      <c r="P27" s="134"/>
      <c r="Q27" s="154" t="s">
        <v>456</v>
      </c>
      <c r="R27" s="134"/>
      <c r="S27" s="134"/>
      <c r="T27" s="134"/>
      <c r="U27" s="154"/>
      <c r="V27" s="134"/>
      <c r="W27" s="134"/>
      <c r="X27" s="134"/>
      <c r="Z27" s="309"/>
      <c r="AA27" s="309"/>
      <c r="AB27" s="309"/>
      <c r="AC27" s="309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7.5" customHeight="1" x14ac:dyDescent="0.15">
      <c r="B28" s="154"/>
      <c r="C28" s="149"/>
      <c r="D28" s="160"/>
      <c r="E28" s="154"/>
      <c r="F28" s="134"/>
      <c r="G28" s="134"/>
      <c r="H28" s="134"/>
      <c r="I28" s="333"/>
      <c r="J28" s="334"/>
      <c r="K28" s="334"/>
      <c r="L28" s="334"/>
      <c r="M28" s="333"/>
      <c r="N28" s="334"/>
      <c r="O28" s="334"/>
      <c r="P28" s="334"/>
      <c r="Q28" s="333"/>
      <c r="R28" s="334"/>
      <c r="S28" s="334"/>
      <c r="T28" s="334"/>
      <c r="U28" s="154"/>
      <c r="V28" s="134"/>
      <c r="W28" s="134"/>
      <c r="X28" s="134"/>
      <c r="Z28" s="177"/>
      <c r="AA28" s="134"/>
      <c r="AB28" s="143"/>
      <c r="AC28" s="143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3.5" x14ac:dyDescent="0.15">
      <c r="B29" s="561" t="s">
        <v>318</v>
      </c>
      <c r="C29" s="562"/>
      <c r="D29" s="563"/>
      <c r="E29" s="139" t="s">
        <v>95</v>
      </c>
      <c r="F29" s="317" t="s">
        <v>96</v>
      </c>
      <c r="G29" s="292" t="s">
        <v>97</v>
      </c>
      <c r="H29" s="317" t="s">
        <v>98</v>
      </c>
      <c r="I29" s="139" t="s">
        <v>95</v>
      </c>
      <c r="J29" s="317" t="s">
        <v>96</v>
      </c>
      <c r="K29" s="292" t="s">
        <v>97</v>
      </c>
      <c r="L29" s="317" t="s">
        <v>98</v>
      </c>
      <c r="M29" s="139" t="s">
        <v>95</v>
      </c>
      <c r="N29" s="317" t="s">
        <v>96</v>
      </c>
      <c r="O29" s="292" t="s">
        <v>97</v>
      </c>
      <c r="P29" s="317" t="s">
        <v>98</v>
      </c>
      <c r="Q29" s="139" t="s">
        <v>95</v>
      </c>
      <c r="R29" s="317" t="s">
        <v>96</v>
      </c>
      <c r="S29" s="292" t="s">
        <v>97</v>
      </c>
      <c r="T29" s="317" t="s">
        <v>98</v>
      </c>
      <c r="U29" s="154"/>
      <c r="V29" s="134"/>
      <c r="W29" s="134"/>
      <c r="X29" s="134"/>
      <c r="Y29" s="134"/>
      <c r="Z29" s="177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3.5" x14ac:dyDescent="0.15">
      <c r="B30" s="149"/>
      <c r="C30" s="150"/>
      <c r="D30" s="150"/>
      <c r="E30" s="149"/>
      <c r="F30" s="164"/>
      <c r="G30" s="150" t="s">
        <v>99</v>
      </c>
      <c r="H30" s="164"/>
      <c r="I30" s="149"/>
      <c r="J30" s="164"/>
      <c r="K30" s="150" t="s">
        <v>99</v>
      </c>
      <c r="L30" s="164"/>
      <c r="M30" s="149"/>
      <c r="N30" s="164"/>
      <c r="O30" s="150" t="s">
        <v>99</v>
      </c>
      <c r="P30" s="164"/>
      <c r="Q30" s="149"/>
      <c r="R30" s="164"/>
      <c r="S30" s="150" t="s">
        <v>99</v>
      </c>
      <c r="T30" s="164"/>
      <c r="U30" s="154"/>
      <c r="V30" s="134"/>
      <c r="W30" s="134"/>
      <c r="X30" s="177"/>
      <c r="Y30" s="309"/>
      <c r="Z30" s="309"/>
      <c r="AA30" s="309"/>
      <c r="AB30" s="309"/>
      <c r="AC30" s="309"/>
      <c r="AD30" s="309"/>
      <c r="AE30" s="309"/>
      <c r="AF30" s="309"/>
      <c r="AG30" s="309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3.5" x14ac:dyDescent="0.15">
      <c r="B31" s="154" t="s">
        <v>374</v>
      </c>
      <c r="C31" s="134">
        <v>22</v>
      </c>
      <c r="D31" s="155" t="s">
        <v>375</v>
      </c>
      <c r="E31" s="156">
        <v>494</v>
      </c>
      <c r="F31" s="156">
        <v>683</v>
      </c>
      <c r="G31" s="156">
        <v>547</v>
      </c>
      <c r="H31" s="156">
        <v>128691</v>
      </c>
      <c r="I31" s="156">
        <v>504</v>
      </c>
      <c r="J31" s="156">
        <v>662</v>
      </c>
      <c r="K31" s="156">
        <v>579</v>
      </c>
      <c r="L31" s="156">
        <v>121502</v>
      </c>
      <c r="M31" s="156">
        <v>494</v>
      </c>
      <c r="N31" s="156">
        <v>704</v>
      </c>
      <c r="O31" s="156">
        <v>552</v>
      </c>
      <c r="P31" s="156">
        <v>328081</v>
      </c>
      <c r="Q31" s="156">
        <v>714</v>
      </c>
      <c r="R31" s="156">
        <v>840</v>
      </c>
      <c r="S31" s="156">
        <v>779</v>
      </c>
      <c r="T31" s="155">
        <v>13024</v>
      </c>
      <c r="U31" s="154"/>
      <c r="V31" s="134"/>
      <c r="W31" s="134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3.5" x14ac:dyDescent="0.15">
      <c r="B32" s="154"/>
      <c r="C32" s="134">
        <v>23</v>
      </c>
      <c r="D32" s="155"/>
      <c r="E32" s="158">
        <v>493.5</v>
      </c>
      <c r="F32" s="158">
        <v>651</v>
      </c>
      <c r="G32" s="158">
        <v>563.66786673925651</v>
      </c>
      <c r="H32" s="158">
        <v>13503.199999999997</v>
      </c>
      <c r="I32" s="158">
        <v>451.5</v>
      </c>
      <c r="J32" s="158">
        <v>661.5</v>
      </c>
      <c r="K32" s="158">
        <v>515.92208980404041</v>
      </c>
      <c r="L32" s="158">
        <v>160397.00000000003</v>
      </c>
      <c r="M32" s="158">
        <v>488.25</v>
      </c>
      <c r="N32" s="158">
        <v>682.5</v>
      </c>
      <c r="O32" s="158">
        <v>543.87907826114667</v>
      </c>
      <c r="P32" s="158">
        <v>365131.7</v>
      </c>
      <c r="Q32" s="158">
        <v>714</v>
      </c>
      <c r="R32" s="158">
        <v>840</v>
      </c>
      <c r="S32" s="158">
        <v>750.67875343002731</v>
      </c>
      <c r="T32" s="159">
        <v>11729.3</v>
      </c>
      <c r="U32" s="154"/>
      <c r="V32" s="134"/>
      <c r="W32" s="134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3.5" x14ac:dyDescent="0.15">
      <c r="B33" s="149"/>
      <c r="C33" s="150">
        <v>24</v>
      </c>
      <c r="D33" s="160"/>
      <c r="E33" s="161">
        <v>473</v>
      </c>
      <c r="F33" s="161">
        <v>672</v>
      </c>
      <c r="G33" s="161">
        <v>555.63311055948043</v>
      </c>
      <c r="H33" s="161">
        <v>138338</v>
      </c>
      <c r="I33" s="161">
        <v>441</v>
      </c>
      <c r="J33" s="161">
        <v>682.5</v>
      </c>
      <c r="K33" s="161">
        <v>484.89017481140348</v>
      </c>
      <c r="L33" s="161">
        <v>219359.2</v>
      </c>
      <c r="M33" s="161">
        <v>488.25</v>
      </c>
      <c r="N33" s="161">
        <v>682.5</v>
      </c>
      <c r="O33" s="161">
        <v>547.58707520049904</v>
      </c>
      <c r="P33" s="161">
        <v>577771.39999999991</v>
      </c>
      <c r="Q33" s="161">
        <v>693</v>
      </c>
      <c r="R33" s="161">
        <v>840</v>
      </c>
      <c r="S33" s="161">
        <v>729.54948764675999</v>
      </c>
      <c r="T33" s="162">
        <v>8622.1999999999989</v>
      </c>
      <c r="U33" s="134"/>
      <c r="V33" s="134"/>
      <c r="W33" s="134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2:50" x14ac:dyDescent="0.15">
      <c r="B34" s="154"/>
      <c r="C34" s="134">
        <v>8</v>
      </c>
      <c r="D34" s="155"/>
      <c r="E34" s="241">
        <v>502.95000000000005</v>
      </c>
      <c r="F34" s="241">
        <v>609.31499999999994</v>
      </c>
      <c r="G34" s="241">
        <v>563.19294281539885</v>
      </c>
      <c r="H34" s="156">
        <v>16638.3</v>
      </c>
      <c r="I34" s="156">
        <v>472.5</v>
      </c>
      <c r="J34" s="156">
        <v>567</v>
      </c>
      <c r="K34" s="156">
        <v>504.76263839010613</v>
      </c>
      <c r="L34" s="156">
        <v>23514.2</v>
      </c>
      <c r="M34" s="156">
        <v>577.5</v>
      </c>
      <c r="N34" s="156">
        <v>640.5</v>
      </c>
      <c r="O34" s="156">
        <v>591.87296430447657</v>
      </c>
      <c r="P34" s="156">
        <v>65137.4</v>
      </c>
      <c r="Q34" s="156">
        <v>703.5</v>
      </c>
      <c r="R34" s="156">
        <v>819</v>
      </c>
      <c r="S34" s="156">
        <v>769.45128379527296</v>
      </c>
      <c r="T34" s="156">
        <v>735.1</v>
      </c>
      <c r="U34" s="134"/>
      <c r="V34" s="134"/>
      <c r="W34" s="138"/>
      <c r="X34" s="138"/>
      <c r="Y34" s="138"/>
      <c r="Z34" s="134"/>
      <c r="AA34" s="134"/>
      <c r="AB34" s="134"/>
      <c r="AC34" s="134"/>
      <c r="AD34" s="253"/>
      <c r="AE34" s="253"/>
      <c r="AF34" s="253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2:50" x14ac:dyDescent="0.15">
      <c r="B35" s="154"/>
      <c r="C35" s="134">
        <v>9</v>
      </c>
      <c r="D35" s="155"/>
      <c r="E35" s="241">
        <v>503.685</v>
      </c>
      <c r="F35" s="241">
        <v>598.5</v>
      </c>
      <c r="G35" s="241">
        <v>560.10769847634322</v>
      </c>
      <c r="H35" s="156">
        <v>19083</v>
      </c>
      <c r="I35" s="156">
        <v>483</v>
      </c>
      <c r="J35" s="156">
        <v>567</v>
      </c>
      <c r="K35" s="156">
        <v>505.00621934127525</v>
      </c>
      <c r="L35" s="156">
        <v>11591.5</v>
      </c>
      <c r="M35" s="156">
        <v>577.5</v>
      </c>
      <c r="N35" s="156">
        <v>630</v>
      </c>
      <c r="O35" s="156">
        <v>592.88529144358017</v>
      </c>
      <c r="P35" s="156">
        <v>46669.7</v>
      </c>
      <c r="Q35" s="155">
        <v>703.5</v>
      </c>
      <c r="R35" s="156">
        <v>819</v>
      </c>
      <c r="S35" s="156">
        <v>766.89588377723976</v>
      </c>
      <c r="T35" s="155">
        <v>294.10000000000002</v>
      </c>
      <c r="U35" s="134"/>
      <c r="V35" s="134"/>
      <c r="W35" s="138"/>
      <c r="X35" s="138"/>
      <c r="Y35" s="138"/>
      <c r="Z35" s="134"/>
      <c r="AA35" s="134"/>
      <c r="AB35" s="134"/>
      <c r="AC35" s="134"/>
      <c r="AD35" s="253"/>
      <c r="AE35" s="253"/>
      <c r="AF35" s="253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2:50" x14ac:dyDescent="0.15">
      <c r="B36" s="154"/>
      <c r="C36" s="134">
        <v>10</v>
      </c>
      <c r="D36" s="155"/>
      <c r="E36" s="241">
        <v>514.5</v>
      </c>
      <c r="F36" s="241">
        <v>672</v>
      </c>
      <c r="G36" s="241">
        <v>582.24149379729249</v>
      </c>
      <c r="H36" s="156">
        <v>14023.7</v>
      </c>
      <c r="I36" s="156">
        <v>483</v>
      </c>
      <c r="J36" s="156">
        <v>567</v>
      </c>
      <c r="K36" s="156">
        <v>520.24349952017553</v>
      </c>
      <c r="L36" s="156">
        <v>12376.2</v>
      </c>
      <c r="M36" s="156">
        <v>577.5</v>
      </c>
      <c r="N36" s="156">
        <v>635.25</v>
      </c>
      <c r="O36" s="156">
        <v>584.11913811765316</v>
      </c>
      <c r="P36" s="156">
        <v>55632.899999999994</v>
      </c>
      <c r="Q36" s="156">
        <v>693</v>
      </c>
      <c r="R36" s="156">
        <v>819</v>
      </c>
      <c r="S36" s="156">
        <v>768.25610266424883</v>
      </c>
      <c r="T36" s="155">
        <v>762</v>
      </c>
      <c r="U36" s="134"/>
      <c r="V36" s="134"/>
      <c r="W36" s="138"/>
      <c r="X36" s="138"/>
      <c r="Y36" s="138"/>
      <c r="Z36" s="134"/>
      <c r="AA36" s="134"/>
      <c r="AB36" s="134"/>
      <c r="AC36" s="134"/>
      <c r="AD36" s="253"/>
      <c r="AE36" s="253"/>
      <c r="AF36" s="253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  <row r="37" spans="2:50" x14ac:dyDescent="0.15">
      <c r="B37" s="154"/>
      <c r="C37" s="134">
        <v>11</v>
      </c>
      <c r="D37" s="155"/>
      <c r="E37" s="241">
        <v>514.5</v>
      </c>
      <c r="F37" s="241">
        <v>656.25</v>
      </c>
      <c r="G37" s="241">
        <v>590.51871061560837</v>
      </c>
      <c r="H37" s="156">
        <v>10305.200000000001</v>
      </c>
      <c r="I37" s="156">
        <v>493.5</v>
      </c>
      <c r="J37" s="156">
        <v>567</v>
      </c>
      <c r="K37" s="156">
        <v>508.42829063238906</v>
      </c>
      <c r="L37" s="156">
        <v>15343.300000000001</v>
      </c>
      <c r="M37" s="156">
        <v>577.5</v>
      </c>
      <c r="N37" s="156">
        <v>651</v>
      </c>
      <c r="O37" s="156">
        <v>591.97110358438249</v>
      </c>
      <c r="P37" s="156">
        <v>45901.7</v>
      </c>
      <c r="Q37" s="156">
        <v>703.5</v>
      </c>
      <c r="R37" s="156">
        <v>819</v>
      </c>
      <c r="S37" s="156">
        <v>765.41099344427641</v>
      </c>
      <c r="T37" s="155">
        <v>750.6</v>
      </c>
      <c r="U37" s="134"/>
      <c r="V37" s="134"/>
      <c r="W37" s="138"/>
      <c r="X37" s="138"/>
      <c r="Y37" s="138"/>
      <c r="Z37" s="134"/>
      <c r="AA37" s="134"/>
      <c r="AB37" s="134"/>
      <c r="AC37" s="134"/>
      <c r="AD37" s="253"/>
      <c r="AE37" s="253"/>
      <c r="AF37" s="253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</row>
    <row r="38" spans="2:50" x14ac:dyDescent="0.15">
      <c r="B38" s="154"/>
      <c r="C38" s="134">
        <v>12</v>
      </c>
      <c r="D38" s="155"/>
      <c r="E38" s="241">
        <v>546</v>
      </c>
      <c r="F38" s="241">
        <v>656.25</v>
      </c>
      <c r="G38" s="241">
        <v>599.27900966989</v>
      </c>
      <c r="H38" s="156">
        <v>9214.7000000000007</v>
      </c>
      <c r="I38" s="156">
        <v>493.5</v>
      </c>
      <c r="J38" s="156">
        <v>567</v>
      </c>
      <c r="K38" s="156">
        <v>513.66655645561264</v>
      </c>
      <c r="L38" s="156">
        <v>30610.7</v>
      </c>
      <c r="M38" s="156">
        <v>588</v>
      </c>
      <c r="N38" s="156">
        <v>651</v>
      </c>
      <c r="O38" s="156">
        <v>614.10194540793259</v>
      </c>
      <c r="P38" s="156">
        <v>42733.3</v>
      </c>
      <c r="Q38" s="156">
        <v>703.5</v>
      </c>
      <c r="R38" s="156">
        <v>808.5</v>
      </c>
      <c r="S38" s="156">
        <v>752.97104557640762</v>
      </c>
      <c r="T38" s="155">
        <v>1190.0999999999999</v>
      </c>
      <c r="U38" s="134"/>
      <c r="V38" s="134"/>
      <c r="W38" s="138"/>
      <c r="X38" s="138"/>
      <c r="Y38" s="138"/>
      <c r="Z38" s="134"/>
      <c r="AA38" s="134"/>
      <c r="AB38" s="134"/>
      <c r="AC38" s="134"/>
      <c r="AD38" s="253"/>
      <c r="AE38" s="253"/>
      <c r="AF38" s="253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</row>
    <row r="39" spans="2:50" x14ac:dyDescent="0.15">
      <c r="B39" s="154" t="s">
        <v>376</v>
      </c>
      <c r="C39" s="134">
        <v>1</v>
      </c>
      <c r="D39" s="155" t="s">
        <v>400</v>
      </c>
      <c r="E39" s="241">
        <v>546</v>
      </c>
      <c r="F39" s="241">
        <v>656.25</v>
      </c>
      <c r="G39" s="241">
        <v>635.23035179640726</v>
      </c>
      <c r="H39" s="156">
        <v>13917.100000000002</v>
      </c>
      <c r="I39" s="156">
        <v>493.5</v>
      </c>
      <c r="J39" s="156">
        <v>567</v>
      </c>
      <c r="K39" s="156">
        <v>512.59373488381084</v>
      </c>
      <c r="L39" s="156">
        <v>29456</v>
      </c>
      <c r="M39" s="156">
        <v>598.5</v>
      </c>
      <c r="N39" s="156">
        <v>672</v>
      </c>
      <c r="O39" s="156">
        <v>630.48739669421491</v>
      </c>
      <c r="P39" s="156">
        <v>20651.7</v>
      </c>
      <c r="Q39" s="156">
        <v>703.5</v>
      </c>
      <c r="R39" s="156">
        <v>787.5</v>
      </c>
      <c r="S39" s="156">
        <v>748.98203285420948</v>
      </c>
      <c r="T39" s="155">
        <v>983.90000000000009</v>
      </c>
      <c r="U39" s="134"/>
      <c r="V39" s="134"/>
      <c r="W39" s="138"/>
      <c r="X39" s="138"/>
      <c r="Y39" s="138"/>
      <c r="Z39" s="134"/>
      <c r="AA39" s="134"/>
      <c r="AB39" s="134"/>
      <c r="AC39" s="134"/>
      <c r="AD39" s="253"/>
      <c r="AE39" s="253"/>
      <c r="AF39" s="253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</row>
    <row r="40" spans="2:50" x14ac:dyDescent="0.15">
      <c r="B40" s="154"/>
      <c r="C40" s="134">
        <v>2</v>
      </c>
      <c r="D40" s="155"/>
      <c r="E40" s="241">
        <v>556.5</v>
      </c>
      <c r="F40" s="241">
        <v>656.25</v>
      </c>
      <c r="G40" s="241">
        <v>622.15985354470104</v>
      </c>
      <c r="H40" s="156">
        <v>11368</v>
      </c>
      <c r="I40" s="156">
        <v>525</v>
      </c>
      <c r="J40" s="156">
        <v>623.70000000000005</v>
      </c>
      <c r="K40" s="156">
        <v>553.94649805447455</v>
      </c>
      <c r="L40" s="156">
        <v>17235</v>
      </c>
      <c r="M40" s="156">
        <v>619.5</v>
      </c>
      <c r="N40" s="156">
        <v>672</v>
      </c>
      <c r="O40" s="156">
        <v>635.10942818243711</v>
      </c>
      <c r="P40" s="156">
        <v>21958.1</v>
      </c>
      <c r="Q40" s="156">
        <v>714</v>
      </c>
      <c r="R40" s="156">
        <v>798</v>
      </c>
      <c r="S40" s="155">
        <v>761.74406880189804</v>
      </c>
      <c r="T40" s="155">
        <v>709.5</v>
      </c>
      <c r="U40" s="134"/>
      <c r="V40" s="134"/>
      <c r="W40" s="138"/>
      <c r="X40" s="138"/>
      <c r="Y40" s="138"/>
      <c r="Z40" s="134"/>
      <c r="AA40" s="134"/>
      <c r="AB40" s="134"/>
      <c r="AC40" s="134"/>
      <c r="AD40" s="253"/>
      <c r="AE40" s="253"/>
      <c r="AF40" s="253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</row>
    <row r="41" spans="2:50" x14ac:dyDescent="0.15">
      <c r="B41" s="154"/>
      <c r="C41" s="134">
        <v>3</v>
      </c>
      <c r="D41" s="155"/>
      <c r="E41" s="241">
        <v>584.22</v>
      </c>
      <c r="F41" s="241">
        <v>661.5</v>
      </c>
      <c r="G41" s="241">
        <v>622.3829719469004</v>
      </c>
      <c r="H41" s="156">
        <v>9275.7999999999993</v>
      </c>
      <c r="I41" s="156">
        <v>588</v>
      </c>
      <c r="J41" s="156">
        <v>635.25</v>
      </c>
      <c r="K41" s="156">
        <v>593.43394900068938</v>
      </c>
      <c r="L41" s="156">
        <v>12533.7</v>
      </c>
      <c r="M41" s="156">
        <v>619.5</v>
      </c>
      <c r="N41" s="156">
        <v>672</v>
      </c>
      <c r="O41" s="156">
        <v>625.37096981669492</v>
      </c>
      <c r="P41" s="156">
        <v>34796.699999999997</v>
      </c>
      <c r="Q41" s="156">
        <v>714</v>
      </c>
      <c r="R41" s="156">
        <v>787.5</v>
      </c>
      <c r="S41" s="156">
        <v>754.00457707799342</v>
      </c>
      <c r="T41" s="155">
        <v>782.5</v>
      </c>
      <c r="U41" s="134"/>
      <c r="V41" s="134"/>
      <c r="W41" s="138"/>
      <c r="X41" s="138"/>
      <c r="Y41" s="138"/>
      <c r="Z41" s="134"/>
      <c r="AA41" s="134"/>
      <c r="AB41" s="134"/>
      <c r="AC41" s="134"/>
      <c r="AD41" s="253"/>
      <c r="AE41" s="253"/>
      <c r="AF41" s="253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</row>
    <row r="42" spans="2:50" x14ac:dyDescent="0.15">
      <c r="B42" s="149"/>
      <c r="C42" s="150">
        <v>4</v>
      </c>
      <c r="D42" s="160"/>
      <c r="E42" s="257">
        <v>598.5</v>
      </c>
      <c r="F42" s="257">
        <v>682.5</v>
      </c>
      <c r="G42" s="257">
        <v>625.15126545026499</v>
      </c>
      <c r="H42" s="164">
        <v>8744.5</v>
      </c>
      <c r="I42" s="164">
        <v>577.5</v>
      </c>
      <c r="J42" s="164">
        <v>651</v>
      </c>
      <c r="K42" s="164">
        <v>604.27916739357988</v>
      </c>
      <c r="L42" s="164">
        <v>13321.6</v>
      </c>
      <c r="M42" s="164">
        <v>619.5</v>
      </c>
      <c r="N42" s="164">
        <v>682.5</v>
      </c>
      <c r="O42" s="164">
        <v>634.25912138842295</v>
      </c>
      <c r="P42" s="164">
        <v>37784.400000000001</v>
      </c>
      <c r="Q42" s="164">
        <v>714</v>
      </c>
      <c r="R42" s="164">
        <v>798</v>
      </c>
      <c r="S42" s="164">
        <v>758.77790224032594</v>
      </c>
      <c r="T42" s="160">
        <v>746.59999999999991</v>
      </c>
      <c r="U42" s="134"/>
      <c r="V42" s="134"/>
      <c r="W42" s="138"/>
      <c r="X42" s="138"/>
      <c r="Y42" s="138"/>
      <c r="Z42" s="134"/>
      <c r="AA42" s="134"/>
      <c r="AB42" s="134"/>
      <c r="AC42" s="134"/>
      <c r="AD42" s="253"/>
      <c r="AE42" s="253"/>
      <c r="AF42" s="253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</row>
    <row r="43" spans="2:50" ht="11.25" customHeight="1" x14ac:dyDescent="0.15">
      <c r="B43" s="154" t="s">
        <v>425</v>
      </c>
      <c r="C43" s="134"/>
      <c r="E43" s="157"/>
      <c r="F43" s="173"/>
      <c r="G43" s="138"/>
      <c r="H43" s="156"/>
      <c r="I43" s="154"/>
      <c r="J43" s="154"/>
      <c r="K43" s="156"/>
      <c r="L43" s="156"/>
      <c r="M43" s="154"/>
      <c r="N43" s="156"/>
      <c r="O43" s="134"/>
      <c r="P43" s="156"/>
      <c r="Q43" s="154"/>
      <c r="R43" s="156"/>
      <c r="S43" s="134"/>
      <c r="T43" s="156"/>
      <c r="U43" s="154"/>
      <c r="V43" s="134"/>
      <c r="W43" s="138"/>
      <c r="X43" s="138"/>
      <c r="Y43" s="138"/>
      <c r="Z43" s="134"/>
      <c r="AA43" s="134"/>
      <c r="AB43" s="134"/>
      <c r="AC43" s="134"/>
      <c r="AD43" s="253"/>
      <c r="AE43" s="253"/>
      <c r="AF43" s="253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</row>
    <row r="44" spans="2:50" x14ac:dyDescent="0.15">
      <c r="B44" s="154"/>
      <c r="C44" s="134"/>
      <c r="E44" s="157"/>
      <c r="F44" s="173"/>
      <c r="G44" s="138"/>
      <c r="H44" s="156"/>
      <c r="I44" s="154"/>
      <c r="J44" s="154"/>
      <c r="K44" s="156"/>
      <c r="L44" s="156"/>
      <c r="M44" s="154"/>
      <c r="N44" s="156"/>
      <c r="O44" s="134"/>
      <c r="P44" s="156"/>
      <c r="Q44" s="154"/>
      <c r="R44" s="156"/>
      <c r="S44" s="134"/>
      <c r="T44" s="156"/>
      <c r="U44" s="154"/>
      <c r="V44" s="134"/>
      <c r="W44" s="138"/>
      <c r="X44" s="138"/>
      <c r="Y44" s="138"/>
      <c r="Z44" s="134"/>
      <c r="AA44" s="134"/>
      <c r="AB44" s="134"/>
      <c r="AC44" s="134"/>
      <c r="AD44" s="253"/>
      <c r="AE44" s="253"/>
      <c r="AF44" s="253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</row>
    <row r="45" spans="2:50" x14ac:dyDescent="0.15">
      <c r="B45" s="320">
        <v>41365</v>
      </c>
      <c r="C45" s="299"/>
      <c r="D45" s="321">
        <v>41379</v>
      </c>
      <c r="E45" s="241">
        <v>598.5</v>
      </c>
      <c r="F45" s="241">
        <v>682.5</v>
      </c>
      <c r="G45" s="241">
        <v>623.34417191719172</v>
      </c>
      <c r="H45" s="241">
        <v>4874.7</v>
      </c>
      <c r="I45" s="241">
        <v>588</v>
      </c>
      <c r="J45" s="241">
        <v>619.5</v>
      </c>
      <c r="K45" s="241">
        <v>601.99212561518641</v>
      </c>
      <c r="L45" s="156">
        <v>7088.1</v>
      </c>
      <c r="M45" s="241">
        <v>619.5</v>
      </c>
      <c r="N45" s="241">
        <v>682.5</v>
      </c>
      <c r="O45" s="241">
        <v>631.74032337089636</v>
      </c>
      <c r="P45" s="156">
        <v>19224.900000000001</v>
      </c>
      <c r="Q45" s="241">
        <v>721.35</v>
      </c>
      <c r="R45" s="241">
        <v>798</v>
      </c>
      <c r="S45" s="241">
        <v>762.72489082969435</v>
      </c>
      <c r="T45" s="156">
        <v>424.7</v>
      </c>
      <c r="U45" s="154"/>
      <c r="V45" s="134"/>
      <c r="W45" s="138"/>
      <c r="X45" s="138"/>
      <c r="Y45" s="138"/>
      <c r="Z45" s="134"/>
      <c r="AA45" s="134"/>
      <c r="AB45" s="134"/>
      <c r="AC45" s="134"/>
      <c r="AD45" s="253"/>
      <c r="AE45" s="253"/>
      <c r="AF45" s="253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</row>
    <row r="46" spans="2:50" ht="15" customHeight="1" x14ac:dyDescent="0.15">
      <c r="B46" s="320">
        <v>41380</v>
      </c>
      <c r="C46" s="299"/>
      <c r="D46" s="648">
        <v>41394</v>
      </c>
      <c r="E46" s="241">
        <v>609</v>
      </c>
      <c r="F46" s="241">
        <v>682.5</v>
      </c>
      <c r="G46" s="241">
        <v>626.22935964559008</v>
      </c>
      <c r="H46" s="157">
        <v>3869.8</v>
      </c>
      <c r="I46" s="157">
        <v>577.5</v>
      </c>
      <c r="J46" s="157">
        <v>651</v>
      </c>
      <c r="K46" s="173">
        <v>609.56238495686989</v>
      </c>
      <c r="L46" s="156">
        <v>6233.5</v>
      </c>
      <c r="M46" s="157">
        <v>619.5</v>
      </c>
      <c r="N46" s="157">
        <v>682.5</v>
      </c>
      <c r="O46" s="157">
        <v>640.26180150125106</v>
      </c>
      <c r="P46" s="156">
        <v>18559.5</v>
      </c>
      <c r="Q46" s="157">
        <v>714</v>
      </c>
      <c r="R46" s="157">
        <v>787.5</v>
      </c>
      <c r="S46" s="157">
        <v>749.58610169491533</v>
      </c>
      <c r="T46" s="156">
        <v>321.89999999999998</v>
      </c>
      <c r="U46" s="154"/>
      <c r="V46" s="134"/>
      <c r="W46" s="134"/>
      <c r="X46" s="134"/>
      <c r="Y46" s="134"/>
      <c r="Z46" s="134"/>
      <c r="AA46" s="134"/>
      <c r="AB46" s="134"/>
      <c r="AC46" s="134"/>
      <c r="AD46" s="253"/>
      <c r="AE46" s="253"/>
      <c r="AF46" s="253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</row>
    <row r="47" spans="2:50" ht="12.75" customHeight="1" x14ac:dyDescent="0.15">
      <c r="B47" s="646"/>
      <c r="C47" s="304"/>
      <c r="D47" s="337"/>
      <c r="E47" s="257"/>
      <c r="F47" s="257"/>
      <c r="G47" s="257"/>
      <c r="H47" s="257"/>
      <c r="I47" s="257"/>
      <c r="J47" s="257"/>
      <c r="K47" s="257"/>
      <c r="L47" s="174"/>
      <c r="M47" s="257"/>
      <c r="N47" s="257"/>
      <c r="O47" s="257"/>
      <c r="P47" s="174"/>
      <c r="Q47" s="257"/>
      <c r="R47" s="257"/>
      <c r="S47" s="257"/>
      <c r="T47" s="601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</row>
    <row r="48" spans="2:50" ht="12.75" customHeight="1" x14ac:dyDescent="0.15">
      <c r="B48" s="137" t="s">
        <v>457</v>
      </c>
      <c r="C48" s="135" t="s">
        <v>251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</row>
    <row r="49" spans="2:50" ht="12.75" customHeight="1" x14ac:dyDescent="0.15">
      <c r="B49" s="175" t="s">
        <v>111</v>
      </c>
      <c r="C49" s="135" t="s">
        <v>458</v>
      </c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</row>
    <row r="50" spans="2:50" ht="12.75" customHeight="1" x14ac:dyDescent="0.15">
      <c r="B50" s="175" t="s">
        <v>459</v>
      </c>
      <c r="C50" s="135" t="s">
        <v>112</v>
      </c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</row>
    <row r="51" spans="2:50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</row>
    <row r="52" spans="2:50" x14ac:dyDescent="0.15"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</row>
    <row r="56" spans="2:50" x14ac:dyDescent="0.15"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Normal="100" workbookViewId="0">
      <selection activeCell="B6" sqref="B6:X39"/>
    </sheetView>
  </sheetViews>
  <sheetFormatPr defaultColWidth="7.5" defaultRowHeight="12" x14ac:dyDescent="0.15"/>
  <cols>
    <col min="1" max="1" width="1" style="179" customWidth="1"/>
    <col min="2" max="2" width="5.625" style="179" customWidth="1"/>
    <col min="3" max="3" width="3.5" style="179" customWidth="1"/>
    <col min="4" max="4" width="5.25" style="179" customWidth="1"/>
    <col min="5" max="5" width="5.5" style="179" customWidth="1"/>
    <col min="6" max="7" width="5.875" style="179" customWidth="1"/>
    <col min="8" max="8" width="8.125" style="179" customWidth="1"/>
    <col min="9" max="9" width="5.375" style="179" customWidth="1"/>
    <col min="10" max="11" width="5.875" style="179" customWidth="1"/>
    <col min="12" max="12" width="8.125" style="179" customWidth="1"/>
    <col min="13" max="13" width="5.75" style="179" customWidth="1"/>
    <col min="14" max="15" width="5.875" style="179" customWidth="1"/>
    <col min="16" max="16" width="8.125" style="179" customWidth="1"/>
    <col min="17" max="17" width="5.375" style="179" customWidth="1"/>
    <col min="18" max="19" width="5.875" style="179" customWidth="1"/>
    <col min="20" max="20" width="8.125" style="179" customWidth="1"/>
    <col min="21" max="21" width="5.75" style="179" customWidth="1"/>
    <col min="22" max="23" width="5.875" style="179" customWidth="1"/>
    <col min="24" max="24" width="7.75" style="179" customWidth="1"/>
    <col min="25" max="16384" width="7.5" style="179"/>
  </cols>
  <sheetData>
    <row r="1" spans="2:32" ht="14.25" x14ac:dyDescent="0.15">
      <c r="B1" s="678" t="s">
        <v>460</v>
      </c>
      <c r="F1" s="200"/>
    </row>
    <row r="2" spans="2:32" x14ac:dyDescent="0.15">
      <c r="B2" s="179" t="s">
        <v>461</v>
      </c>
    </row>
    <row r="3" spans="2:32" x14ac:dyDescent="0.15">
      <c r="B3" s="179" t="s">
        <v>368</v>
      </c>
    </row>
    <row r="4" spans="2:32" x14ac:dyDescent="0.15">
      <c r="X4" s="180" t="s">
        <v>87</v>
      </c>
      <c r="Z4" s="176"/>
      <c r="AA4" s="176"/>
    </row>
    <row r="5" spans="2:3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</row>
    <row r="6" spans="2:32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7"/>
      <c r="AA6" s="177"/>
      <c r="AB6" s="177"/>
      <c r="AC6" s="177"/>
      <c r="AD6" s="177"/>
      <c r="AE6" s="177"/>
      <c r="AF6" s="176"/>
    </row>
    <row r="7" spans="2:32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34"/>
      <c r="AA7" s="177"/>
      <c r="AB7" s="177"/>
      <c r="AC7" s="177"/>
      <c r="AD7" s="177"/>
      <c r="AE7" s="177"/>
      <c r="AF7" s="176"/>
    </row>
    <row r="8" spans="2:32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34"/>
      <c r="AA8" s="177"/>
      <c r="AB8" s="177"/>
      <c r="AC8" s="177"/>
      <c r="AD8" s="177"/>
      <c r="AE8" s="177"/>
      <c r="AF8" s="176"/>
    </row>
    <row r="9" spans="2:32" ht="14.1" customHeight="1" x14ac:dyDescent="0.15">
      <c r="B9" s="200"/>
      <c r="C9" s="186"/>
      <c r="D9" s="679"/>
      <c r="E9" s="200"/>
      <c r="F9" s="201"/>
      <c r="G9" s="176"/>
      <c r="H9" s="201"/>
      <c r="I9" s="200"/>
      <c r="J9" s="201"/>
      <c r="K9" s="176"/>
      <c r="L9" s="201"/>
      <c r="M9" s="200"/>
      <c r="N9" s="201"/>
      <c r="O9" s="176"/>
      <c r="P9" s="201"/>
      <c r="Q9" s="200"/>
      <c r="R9" s="201"/>
      <c r="S9" s="176"/>
      <c r="T9" s="201"/>
      <c r="U9" s="200"/>
      <c r="V9" s="201"/>
      <c r="W9" s="176"/>
      <c r="X9" s="201"/>
      <c r="Z9" s="134"/>
      <c r="AA9" s="177"/>
      <c r="AB9" s="177"/>
      <c r="AC9" s="177"/>
      <c r="AD9" s="177"/>
      <c r="AE9" s="177"/>
      <c r="AF9" s="176"/>
    </row>
    <row r="10" spans="2:32" ht="14.1" customHeight="1" x14ac:dyDescent="0.15">
      <c r="B10" s="200" t="s">
        <v>0</v>
      </c>
      <c r="C10" s="186">
        <v>20</v>
      </c>
      <c r="D10" s="202" t="s">
        <v>1</v>
      </c>
      <c r="E10" s="200">
        <v>2625</v>
      </c>
      <c r="F10" s="201">
        <v>3675</v>
      </c>
      <c r="G10" s="176">
        <v>3197</v>
      </c>
      <c r="H10" s="201">
        <v>29029</v>
      </c>
      <c r="I10" s="200">
        <v>1995</v>
      </c>
      <c r="J10" s="201">
        <v>2625</v>
      </c>
      <c r="K10" s="176">
        <v>2405</v>
      </c>
      <c r="L10" s="201">
        <v>24172</v>
      </c>
      <c r="M10" s="200">
        <v>1365</v>
      </c>
      <c r="N10" s="201">
        <v>1890</v>
      </c>
      <c r="O10" s="176">
        <v>1643</v>
      </c>
      <c r="P10" s="201">
        <v>11638</v>
      </c>
      <c r="Q10" s="200">
        <v>6090</v>
      </c>
      <c r="R10" s="201">
        <v>7665</v>
      </c>
      <c r="S10" s="176">
        <v>6713</v>
      </c>
      <c r="T10" s="201">
        <v>5491</v>
      </c>
      <c r="U10" s="200">
        <v>4830</v>
      </c>
      <c r="V10" s="201">
        <v>5985</v>
      </c>
      <c r="W10" s="176">
        <v>5451</v>
      </c>
      <c r="X10" s="201">
        <v>7801</v>
      </c>
      <c r="Z10" s="134"/>
      <c r="AA10" s="177"/>
      <c r="AB10" s="177"/>
      <c r="AC10" s="177"/>
      <c r="AD10" s="177"/>
      <c r="AE10" s="177"/>
      <c r="AF10" s="176"/>
    </row>
    <row r="11" spans="2:32" ht="14.1" customHeight="1" x14ac:dyDescent="0.15">
      <c r="B11" s="200"/>
      <c r="C11" s="186">
        <v>21</v>
      </c>
      <c r="E11" s="200">
        <v>2153</v>
      </c>
      <c r="F11" s="201">
        <v>3675</v>
      </c>
      <c r="G11" s="176">
        <v>2681</v>
      </c>
      <c r="H11" s="201">
        <v>362741</v>
      </c>
      <c r="I11" s="200">
        <v>1785</v>
      </c>
      <c r="J11" s="201">
        <v>2678</v>
      </c>
      <c r="K11" s="176">
        <v>2227</v>
      </c>
      <c r="L11" s="201">
        <v>322896</v>
      </c>
      <c r="M11" s="200">
        <v>1313</v>
      </c>
      <c r="N11" s="201">
        <v>1995</v>
      </c>
      <c r="O11" s="176">
        <v>1650</v>
      </c>
      <c r="P11" s="201">
        <v>176133</v>
      </c>
      <c r="Q11" s="200">
        <v>4410</v>
      </c>
      <c r="R11" s="201">
        <v>7140</v>
      </c>
      <c r="S11" s="176">
        <v>5476</v>
      </c>
      <c r="T11" s="201">
        <v>75191</v>
      </c>
      <c r="U11" s="200">
        <v>3675</v>
      </c>
      <c r="V11" s="201">
        <v>5775</v>
      </c>
      <c r="W11" s="176">
        <v>4403</v>
      </c>
      <c r="X11" s="201">
        <v>119199</v>
      </c>
      <c r="Z11" s="134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200"/>
      <c r="C12" s="186">
        <v>22</v>
      </c>
      <c r="D12" s="176"/>
      <c r="E12" s="200">
        <v>2100</v>
      </c>
      <c r="F12" s="201">
        <v>3465</v>
      </c>
      <c r="G12" s="176">
        <v>2649</v>
      </c>
      <c r="H12" s="201">
        <v>285413</v>
      </c>
      <c r="I12" s="200">
        <v>1831</v>
      </c>
      <c r="J12" s="201">
        <v>2625</v>
      </c>
      <c r="K12" s="176">
        <v>2174</v>
      </c>
      <c r="L12" s="201">
        <v>261448</v>
      </c>
      <c r="M12" s="200">
        <v>1260</v>
      </c>
      <c r="N12" s="201">
        <v>1890</v>
      </c>
      <c r="O12" s="176">
        <v>1625</v>
      </c>
      <c r="P12" s="201">
        <v>161232</v>
      </c>
      <c r="Q12" s="200">
        <v>4725</v>
      </c>
      <c r="R12" s="201">
        <v>6090</v>
      </c>
      <c r="S12" s="176">
        <v>5359</v>
      </c>
      <c r="T12" s="201">
        <v>71391</v>
      </c>
      <c r="U12" s="200">
        <v>3780</v>
      </c>
      <c r="V12" s="201">
        <v>5145</v>
      </c>
      <c r="W12" s="176">
        <v>4355</v>
      </c>
      <c r="X12" s="201">
        <v>116053</v>
      </c>
      <c r="Z12" s="134"/>
      <c r="AA12" s="177"/>
      <c r="AB12" s="177"/>
      <c r="AC12" s="177"/>
      <c r="AD12" s="177"/>
      <c r="AE12" s="176"/>
      <c r="AF12" s="176"/>
    </row>
    <row r="13" spans="2:32" ht="14.1" customHeight="1" x14ac:dyDescent="0.15">
      <c r="B13" s="200"/>
      <c r="C13" s="186">
        <v>23</v>
      </c>
      <c r="D13" s="202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134"/>
      <c r="AA13" s="177"/>
      <c r="AB13" s="177"/>
      <c r="AC13" s="177"/>
      <c r="AD13" s="177"/>
      <c r="AE13" s="176"/>
      <c r="AF13" s="176"/>
    </row>
    <row r="14" spans="2:32" ht="14.1" customHeight="1" x14ac:dyDescent="0.15">
      <c r="B14" s="195"/>
      <c r="C14" s="198">
        <v>24</v>
      </c>
      <c r="D14" s="204"/>
      <c r="E14" s="161">
        <v>2100</v>
      </c>
      <c r="F14" s="161">
        <v>3570</v>
      </c>
      <c r="G14" s="161">
        <v>2515</v>
      </c>
      <c r="H14" s="161">
        <v>382287</v>
      </c>
      <c r="I14" s="161">
        <v>1680</v>
      </c>
      <c r="J14" s="161">
        <v>2730</v>
      </c>
      <c r="K14" s="161">
        <v>2034</v>
      </c>
      <c r="L14" s="161">
        <v>282313</v>
      </c>
      <c r="M14" s="161">
        <v>1155</v>
      </c>
      <c r="N14" s="161">
        <v>1838</v>
      </c>
      <c r="O14" s="161">
        <v>1477</v>
      </c>
      <c r="P14" s="161">
        <v>191463</v>
      </c>
      <c r="Q14" s="161">
        <v>4620</v>
      </c>
      <c r="R14" s="161">
        <v>6615</v>
      </c>
      <c r="S14" s="161">
        <v>5585</v>
      </c>
      <c r="T14" s="161">
        <v>91343</v>
      </c>
      <c r="U14" s="161">
        <v>3360</v>
      </c>
      <c r="V14" s="161">
        <v>5880</v>
      </c>
      <c r="W14" s="161">
        <v>4354</v>
      </c>
      <c r="X14" s="162">
        <v>119185</v>
      </c>
      <c r="Z14" s="176"/>
      <c r="AA14" s="177"/>
      <c r="AB14" s="177"/>
      <c r="AC14" s="177"/>
      <c r="AD14" s="177"/>
      <c r="AE14" s="176"/>
      <c r="AF14" s="176"/>
    </row>
    <row r="15" spans="2:32" ht="14.1" customHeight="1" x14ac:dyDescent="0.15">
      <c r="B15" s="154"/>
      <c r="C15" s="143">
        <v>4</v>
      </c>
      <c r="D15" s="155"/>
      <c r="E15" s="201">
        <v>2100</v>
      </c>
      <c r="F15" s="201">
        <v>2625</v>
      </c>
      <c r="G15" s="201">
        <v>2389</v>
      </c>
      <c r="H15" s="201">
        <v>33235</v>
      </c>
      <c r="I15" s="201">
        <v>1817</v>
      </c>
      <c r="J15" s="201">
        <v>2415</v>
      </c>
      <c r="K15" s="201">
        <v>2108</v>
      </c>
      <c r="L15" s="201">
        <v>22467</v>
      </c>
      <c r="M15" s="201">
        <v>1470</v>
      </c>
      <c r="N15" s="201">
        <v>1838</v>
      </c>
      <c r="O15" s="201">
        <v>1645</v>
      </c>
      <c r="P15" s="201">
        <v>14969</v>
      </c>
      <c r="Q15" s="201">
        <v>4725</v>
      </c>
      <c r="R15" s="201">
        <v>6510</v>
      </c>
      <c r="S15" s="201">
        <v>5669</v>
      </c>
      <c r="T15" s="201">
        <v>8400</v>
      </c>
      <c r="U15" s="201">
        <v>3465</v>
      </c>
      <c r="V15" s="201">
        <v>4830</v>
      </c>
      <c r="W15" s="201">
        <v>4280</v>
      </c>
      <c r="X15" s="202">
        <v>10040</v>
      </c>
      <c r="Z15" s="176"/>
    </row>
    <row r="16" spans="2:32" ht="14.1" customHeight="1" x14ac:dyDescent="0.15">
      <c r="B16" s="154"/>
      <c r="C16" s="143">
        <v>5</v>
      </c>
      <c r="D16" s="155"/>
      <c r="E16" s="201">
        <v>2205</v>
      </c>
      <c r="F16" s="201">
        <v>2625</v>
      </c>
      <c r="G16" s="202">
        <v>2448</v>
      </c>
      <c r="H16" s="201">
        <v>42064</v>
      </c>
      <c r="I16" s="201">
        <v>1785</v>
      </c>
      <c r="J16" s="201">
        <v>2310</v>
      </c>
      <c r="K16" s="201">
        <v>2051</v>
      </c>
      <c r="L16" s="201">
        <v>27678</v>
      </c>
      <c r="M16" s="201">
        <v>1418</v>
      </c>
      <c r="N16" s="201">
        <v>1785</v>
      </c>
      <c r="O16" s="201">
        <v>1637</v>
      </c>
      <c r="P16" s="201">
        <v>18554</v>
      </c>
      <c r="Q16" s="201">
        <v>4725</v>
      </c>
      <c r="R16" s="201">
        <v>6510</v>
      </c>
      <c r="S16" s="201">
        <v>5622</v>
      </c>
      <c r="T16" s="201">
        <v>9687</v>
      </c>
      <c r="U16" s="201">
        <v>3675</v>
      </c>
      <c r="V16" s="201">
        <v>5460</v>
      </c>
      <c r="W16" s="201">
        <v>4489</v>
      </c>
      <c r="X16" s="202">
        <v>11328</v>
      </c>
    </row>
    <row r="17" spans="2:24" ht="14.1" customHeight="1" x14ac:dyDescent="0.15">
      <c r="B17" s="154"/>
      <c r="C17" s="143">
        <v>6</v>
      </c>
      <c r="D17" s="155"/>
      <c r="E17" s="201">
        <v>2100</v>
      </c>
      <c r="F17" s="201">
        <v>2520</v>
      </c>
      <c r="G17" s="201">
        <v>2373</v>
      </c>
      <c r="H17" s="201">
        <v>28304</v>
      </c>
      <c r="I17" s="201">
        <v>1890</v>
      </c>
      <c r="J17" s="201">
        <v>2310</v>
      </c>
      <c r="K17" s="201">
        <v>2039</v>
      </c>
      <c r="L17" s="201">
        <v>18116</v>
      </c>
      <c r="M17" s="201">
        <v>1418</v>
      </c>
      <c r="N17" s="201">
        <v>1838</v>
      </c>
      <c r="O17" s="201">
        <v>1675</v>
      </c>
      <c r="P17" s="201">
        <v>14008</v>
      </c>
      <c r="Q17" s="201">
        <v>5460</v>
      </c>
      <c r="R17" s="201">
        <v>6615</v>
      </c>
      <c r="S17" s="201">
        <v>6043</v>
      </c>
      <c r="T17" s="201">
        <v>6582</v>
      </c>
      <c r="U17" s="201">
        <v>3990</v>
      </c>
      <c r="V17" s="201">
        <v>5460</v>
      </c>
      <c r="W17" s="201">
        <v>4728</v>
      </c>
      <c r="X17" s="202">
        <v>9117</v>
      </c>
    </row>
    <row r="18" spans="2:24" ht="14.1" customHeight="1" x14ac:dyDescent="0.15">
      <c r="B18" s="154"/>
      <c r="C18" s="143">
        <v>7</v>
      </c>
      <c r="D18" s="155"/>
      <c r="E18" s="201">
        <v>2100</v>
      </c>
      <c r="F18" s="201">
        <v>2520</v>
      </c>
      <c r="G18" s="201">
        <v>2354</v>
      </c>
      <c r="H18" s="201">
        <v>30228</v>
      </c>
      <c r="I18" s="201">
        <v>1785</v>
      </c>
      <c r="J18" s="201">
        <v>2100</v>
      </c>
      <c r="K18" s="201">
        <v>1932</v>
      </c>
      <c r="L18" s="201">
        <v>19345</v>
      </c>
      <c r="M18" s="201">
        <v>1575</v>
      </c>
      <c r="N18" s="201">
        <v>1838</v>
      </c>
      <c r="O18" s="201">
        <v>1738</v>
      </c>
      <c r="P18" s="201">
        <v>14232</v>
      </c>
      <c r="Q18" s="201">
        <v>5460</v>
      </c>
      <c r="R18" s="201">
        <v>6615</v>
      </c>
      <c r="S18" s="201">
        <v>6127</v>
      </c>
      <c r="T18" s="201">
        <v>7478</v>
      </c>
      <c r="U18" s="201">
        <v>3990</v>
      </c>
      <c r="V18" s="201">
        <v>5460</v>
      </c>
      <c r="W18" s="201">
        <v>4823</v>
      </c>
      <c r="X18" s="202">
        <v>9040</v>
      </c>
    </row>
    <row r="19" spans="2:24" ht="14.1" customHeight="1" x14ac:dyDescent="0.15">
      <c r="B19" s="154"/>
      <c r="C19" s="143">
        <v>8</v>
      </c>
      <c r="D19" s="155"/>
      <c r="E19" s="201">
        <v>2100</v>
      </c>
      <c r="F19" s="201">
        <v>2573</v>
      </c>
      <c r="G19" s="201">
        <v>2315</v>
      </c>
      <c r="H19" s="201">
        <v>45196</v>
      </c>
      <c r="I19" s="201">
        <v>1680</v>
      </c>
      <c r="J19" s="201">
        <v>2100</v>
      </c>
      <c r="K19" s="201">
        <v>1865</v>
      </c>
      <c r="L19" s="201">
        <v>30173</v>
      </c>
      <c r="M19" s="201">
        <v>1470</v>
      </c>
      <c r="N19" s="201">
        <v>1838</v>
      </c>
      <c r="O19" s="201">
        <v>1669</v>
      </c>
      <c r="P19" s="201">
        <v>21328</v>
      </c>
      <c r="Q19" s="201">
        <v>5250</v>
      </c>
      <c r="R19" s="201">
        <v>6615</v>
      </c>
      <c r="S19" s="201">
        <v>6065</v>
      </c>
      <c r="T19" s="201">
        <v>9021</v>
      </c>
      <c r="U19" s="201">
        <v>3990</v>
      </c>
      <c r="V19" s="201">
        <v>5460</v>
      </c>
      <c r="W19" s="201">
        <v>4803</v>
      </c>
      <c r="X19" s="202">
        <v>11721</v>
      </c>
    </row>
    <row r="20" spans="2:24" ht="14.1" customHeight="1" x14ac:dyDescent="0.15">
      <c r="B20" s="154"/>
      <c r="C20" s="143">
        <v>9</v>
      </c>
      <c r="D20" s="155"/>
      <c r="E20" s="201">
        <v>2310</v>
      </c>
      <c r="F20" s="201">
        <v>2730</v>
      </c>
      <c r="G20" s="201">
        <v>2535</v>
      </c>
      <c r="H20" s="201">
        <v>26769</v>
      </c>
      <c r="I20" s="201">
        <v>1680</v>
      </c>
      <c r="J20" s="201">
        <v>2310</v>
      </c>
      <c r="K20" s="201">
        <v>1991</v>
      </c>
      <c r="L20" s="201">
        <v>21570</v>
      </c>
      <c r="M20" s="201">
        <v>1365</v>
      </c>
      <c r="N20" s="201">
        <v>1785</v>
      </c>
      <c r="O20" s="201">
        <v>1573</v>
      </c>
      <c r="P20" s="201">
        <v>15745</v>
      </c>
      <c r="Q20" s="201">
        <v>5250</v>
      </c>
      <c r="R20" s="201">
        <v>6510</v>
      </c>
      <c r="S20" s="201">
        <v>5919</v>
      </c>
      <c r="T20" s="201">
        <v>6816</v>
      </c>
      <c r="U20" s="201">
        <v>3990</v>
      </c>
      <c r="V20" s="201">
        <v>5040</v>
      </c>
      <c r="W20" s="201">
        <v>4511</v>
      </c>
      <c r="X20" s="202">
        <v>7947</v>
      </c>
    </row>
    <row r="21" spans="2:24" ht="14.1" customHeight="1" x14ac:dyDescent="0.15">
      <c r="B21" s="154"/>
      <c r="C21" s="143">
        <v>10</v>
      </c>
      <c r="D21" s="155"/>
      <c r="E21" s="201">
        <v>2415</v>
      </c>
      <c r="F21" s="201">
        <v>2940</v>
      </c>
      <c r="G21" s="201">
        <v>2683</v>
      </c>
      <c r="H21" s="201">
        <v>36512</v>
      </c>
      <c r="I21" s="201">
        <v>1785</v>
      </c>
      <c r="J21" s="201">
        <v>2415</v>
      </c>
      <c r="K21" s="201">
        <v>2126</v>
      </c>
      <c r="L21" s="201">
        <v>26492</v>
      </c>
      <c r="M21" s="201">
        <v>1365</v>
      </c>
      <c r="N21" s="201">
        <v>1733</v>
      </c>
      <c r="O21" s="201">
        <v>1504</v>
      </c>
      <c r="P21" s="201">
        <v>18185</v>
      </c>
      <c r="Q21" s="201">
        <v>5250</v>
      </c>
      <c r="R21" s="201">
        <v>6510</v>
      </c>
      <c r="S21" s="201">
        <v>5889</v>
      </c>
      <c r="T21" s="201">
        <v>8828</v>
      </c>
      <c r="U21" s="201">
        <v>3990</v>
      </c>
      <c r="V21" s="201">
        <v>4935</v>
      </c>
      <c r="W21" s="201">
        <v>4442</v>
      </c>
      <c r="X21" s="202">
        <v>10163</v>
      </c>
    </row>
    <row r="22" spans="2:24" ht="14.1" customHeight="1" x14ac:dyDescent="0.15">
      <c r="B22" s="154"/>
      <c r="C22" s="143">
        <v>11</v>
      </c>
      <c r="D22" s="155"/>
      <c r="E22" s="201">
        <v>2625</v>
      </c>
      <c r="F22" s="201">
        <v>3150</v>
      </c>
      <c r="G22" s="201">
        <v>2880</v>
      </c>
      <c r="H22" s="201">
        <v>26973</v>
      </c>
      <c r="I22" s="201">
        <v>2048</v>
      </c>
      <c r="J22" s="201">
        <v>2520</v>
      </c>
      <c r="K22" s="201">
        <v>2315</v>
      </c>
      <c r="L22" s="201">
        <v>21967</v>
      </c>
      <c r="M22" s="201">
        <v>1155</v>
      </c>
      <c r="N22" s="201">
        <v>1575</v>
      </c>
      <c r="O22" s="201">
        <v>1384</v>
      </c>
      <c r="P22" s="201">
        <v>16271</v>
      </c>
      <c r="Q22" s="201">
        <v>5565</v>
      </c>
      <c r="R22" s="201">
        <v>6510</v>
      </c>
      <c r="S22" s="201">
        <v>6152</v>
      </c>
      <c r="T22" s="201">
        <v>7112</v>
      </c>
      <c r="U22" s="201">
        <v>4200</v>
      </c>
      <c r="V22" s="201">
        <v>5250</v>
      </c>
      <c r="W22" s="201">
        <v>4658</v>
      </c>
      <c r="X22" s="202">
        <v>9186</v>
      </c>
    </row>
    <row r="23" spans="2:24" ht="14.1" customHeight="1" x14ac:dyDescent="0.15">
      <c r="B23" s="154"/>
      <c r="C23" s="143">
        <v>12</v>
      </c>
      <c r="D23" s="155"/>
      <c r="E23" s="201">
        <v>2730</v>
      </c>
      <c r="F23" s="201">
        <v>3570</v>
      </c>
      <c r="G23" s="201">
        <v>3161</v>
      </c>
      <c r="H23" s="201">
        <v>37974</v>
      </c>
      <c r="I23" s="201">
        <v>2205</v>
      </c>
      <c r="J23" s="201">
        <v>2730</v>
      </c>
      <c r="K23" s="201">
        <v>2469</v>
      </c>
      <c r="L23" s="201">
        <v>32912</v>
      </c>
      <c r="M23" s="201">
        <v>1155</v>
      </c>
      <c r="N23" s="201">
        <v>1575</v>
      </c>
      <c r="O23" s="201">
        <v>1408</v>
      </c>
      <c r="P23" s="201">
        <v>19662</v>
      </c>
      <c r="Q23" s="201">
        <v>5775</v>
      </c>
      <c r="R23" s="201">
        <v>6615</v>
      </c>
      <c r="S23" s="201">
        <v>6258</v>
      </c>
      <c r="T23" s="201">
        <v>9379</v>
      </c>
      <c r="U23" s="201">
        <v>4410</v>
      </c>
      <c r="V23" s="201">
        <v>5880</v>
      </c>
      <c r="W23" s="201">
        <v>5058</v>
      </c>
      <c r="X23" s="202">
        <v>15313</v>
      </c>
    </row>
    <row r="24" spans="2:24" ht="14.1" customHeight="1" x14ac:dyDescent="0.15">
      <c r="B24" s="154" t="s">
        <v>508</v>
      </c>
      <c r="C24" s="143">
        <v>1</v>
      </c>
      <c r="D24" s="155" t="s">
        <v>507</v>
      </c>
      <c r="E24" s="201">
        <v>2625</v>
      </c>
      <c r="F24" s="201">
        <v>3360</v>
      </c>
      <c r="G24" s="201">
        <v>2923</v>
      </c>
      <c r="H24" s="201">
        <v>34489</v>
      </c>
      <c r="I24" s="201">
        <v>2100</v>
      </c>
      <c r="J24" s="201">
        <v>2625</v>
      </c>
      <c r="K24" s="201">
        <v>2294</v>
      </c>
      <c r="L24" s="201">
        <v>29338</v>
      </c>
      <c r="M24" s="201">
        <v>1365</v>
      </c>
      <c r="N24" s="201">
        <v>1628</v>
      </c>
      <c r="O24" s="201">
        <v>1474</v>
      </c>
      <c r="P24" s="201">
        <v>21073</v>
      </c>
      <c r="Q24" s="201">
        <v>5775</v>
      </c>
      <c r="R24" s="201">
        <v>6615</v>
      </c>
      <c r="S24" s="201">
        <v>6194</v>
      </c>
      <c r="T24" s="201">
        <v>8645</v>
      </c>
      <c r="U24" s="201">
        <v>4620</v>
      </c>
      <c r="V24" s="201">
        <v>5565</v>
      </c>
      <c r="W24" s="201">
        <v>4987</v>
      </c>
      <c r="X24" s="202">
        <v>8756</v>
      </c>
    </row>
    <row r="25" spans="2:24" ht="14.1" customHeight="1" x14ac:dyDescent="0.15">
      <c r="B25" s="154"/>
      <c r="C25" s="143">
        <v>2</v>
      </c>
      <c r="D25" s="155"/>
      <c r="E25" s="201">
        <v>2468</v>
      </c>
      <c r="F25" s="201">
        <v>2940</v>
      </c>
      <c r="G25" s="201">
        <v>2729</v>
      </c>
      <c r="H25" s="201">
        <v>21616</v>
      </c>
      <c r="I25" s="201">
        <v>2100</v>
      </c>
      <c r="J25" s="201">
        <v>2573</v>
      </c>
      <c r="K25" s="201">
        <v>2319</v>
      </c>
      <c r="L25" s="201">
        <v>19067</v>
      </c>
      <c r="M25" s="201">
        <v>1365</v>
      </c>
      <c r="N25" s="201">
        <v>1680</v>
      </c>
      <c r="O25" s="201">
        <v>1522</v>
      </c>
      <c r="P25" s="201">
        <v>14125</v>
      </c>
      <c r="Q25" s="201">
        <v>5880</v>
      </c>
      <c r="R25" s="201">
        <v>6825</v>
      </c>
      <c r="S25" s="201">
        <v>6282</v>
      </c>
      <c r="T25" s="201">
        <v>6533</v>
      </c>
      <c r="U25" s="201">
        <v>4410</v>
      </c>
      <c r="V25" s="201">
        <v>5250</v>
      </c>
      <c r="W25" s="201">
        <v>4858</v>
      </c>
      <c r="X25" s="202">
        <v>6415</v>
      </c>
    </row>
    <row r="26" spans="2:24" ht="14.1" customHeight="1" x14ac:dyDescent="0.15">
      <c r="B26" s="154"/>
      <c r="C26" s="143">
        <v>3</v>
      </c>
      <c r="D26" s="155"/>
      <c r="E26" s="201">
        <v>2415</v>
      </c>
      <c r="F26" s="201">
        <v>2940</v>
      </c>
      <c r="G26" s="202">
        <v>2716</v>
      </c>
      <c r="H26" s="201">
        <v>27902</v>
      </c>
      <c r="I26" s="201">
        <v>2100</v>
      </c>
      <c r="J26" s="201">
        <v>2520</v>
      </c>
      <c r="K26" s="201">
        <v>2331</v>
      </c>
      <c r="L26" s="201">
        <v>19039</v>
      </c>
      <c r="M26" s="201">
        <v>1365</v>
      </c>
      <c r="N26" s="201">
        <v>1733</v>
      </c>
      <c r="O26" s="201">
        <v>1539</v>
      </c>
      <c r="P26" s="201">
        <v>15150</v>
      </c>
      <c r="Q26" s="201">
        <v>5828</v>
      </c>
      <c r="R26" s="201">
        <v>6825</v>
      </c>
      <c r="S26" s="201">
        <v>6372</v>
      </c>
      <c r="T26" s="201">
        <v>5968</v>
      </c>
      <c r="U26" s="201">
        <v>4410</v>
      </c>
      <c r="V26" s="201">
        <v>5040</v>
      </c>
      <c r="W26" s="201">
        <v>4773</v>
      </c>
      <c r="X26" s="202">
        <v>7938</v>
      </c>
    </row>
    <row r="27" spans="2:24" ht="14.1" customHeight="1" x14ac:dyDescent="0.15">
      <c r="B27" s="149"/>
      <c r="C27" s="153">
        <v>4</v>
      </c>
      <c r="D27" s="160"/>
      <c r="E27" s="203">
        <v>2520</v>
      </c>
      <c r="F27" s="203">
        <v>3045</v>
      </c>
      <c r="G27" s="203">
        <v>2818</v>
      </c>
      <c r="H27" s="203">
        <v>25412</v>
      </c>
      <c r="I27" s="203">
        <v>2100</v>
      </c>
      <c r="J27" s="203">
        <v>2520</v>
      </c>
      <c r="K27" s="203">
        <v>2353</v>
      </c>
      <c r="L27" s="203">
        <v>22654</v>
      </c>
      <c r="M27" s="203">
        <v>1470</v>
      </c>
      <c r="N27" s="203">
        <v>1785</v>
      </c>
      <c r="O27" s="203">
        <v>1617</v>
      </c>
      <c r="P27" s="203">
        <v>15919</v>
      </c>
      <c r="Q27" s="203">
        <v>5985</v>
      </c>
      <c r="R27" s="203">
        <v>6510</v>
      </c>
      <c r="S27" s="203">
        <v>6264</v>
      </c>
      <c r="T27" s="203">
        <v>7160</v>
      </c>
      <c r="U27" s="203">
        <v>4410</v>
      </c>
      <c r="V27" s="203">
        <v>5145</v>
      </c>
      <c r="W27" s="203">
        <v>4713</v>
      </c>
      <c r="X27" s="204">
        <v>6665</v>
      </c>
    </row>
    <row r="28" spans="2:24" x14ac:dyDescent="0.15">
      <c r="B28" s="190"/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</row>
    <row r="29" spans="2:24" x14ac:dyDescent="0.15">
      <c r="B29" s="190"/>
      <c r="C29" s="181"/>
      <c r="D29" s="209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187" t="s">
        <v>127</v>
      </c>
      <c r="C30" s="181"/>
      <c r="D30" s="209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</row>
    <row r="31" spans="2:24" x14ac:dyDescent="0.15">
      <c r="B31" s="210">
        <v>41367</v>
      </c>
      <c r="C31" s="211"/>
      <c r="D31" s="212">
        <v>41373</v>
      </c>
      <c r="E31" s="680">
        <v>2520</v>
      </c>
      <c r="F31" s="681">
        <v>2940</v>
      </c>
      <c r="G31" s="682">
        <v>2774</v>
      </c>
      <c r="H31" s="201">
        <v>7856</v>
      </c>
      <c r="I31" s="680">
        <v>2100</v>
      </c>
      <c r="J31" s="681">
        <v>2520</v>
      </c>
      <c r="K31" s="682">
        <v>2353</v>
      </c>
      <c r="L31" s="201">
        <v>7020</v>
      </c>
      <c r="M31" s="680">
        <v>1470</v>
      </c>
      <c r="N31" s="681">
        <v>1733</v>
      </c>
      <c r="O31" s="682">
        <v>1594</v>
      </c>
      <c r="P31" s="201">
        <v>4466</v>
      </c>
      <c r="Q31" s="680">
        <v>5985</v>
      </c>
      <c r="R31" s="681">
        <v>6510</v>
      </c>
      <c r="S31" s="682">
        <v>6252</v>
      </c>
      <c r="T31" s="201">
        <v>2265</v>
      </c>
      <c r="U31" s="680">
        <v>4515</v>
      </c>
      <c r="V31" s="681">
        <v>5040</v>
      </c>
      <c r="W31" s="682">
        <v>4801</v>
      </c>
      <c r="X31" s="201">
        <v>2006</v>
      </c>
    </row>
    <row r="32" spans="2:24" x14ac:dyDescent="0.15">
      <c r="B32" s="210" t="s">
        <v>128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</row>
    <row r="33" spans="2:26" x14ac:dyDescent="0.15">
      <c r="B33" s="210">
        <v>41374</v>
      </c>
      <c r="C33" s="211"/>
      <c r="D33" s="212">
        <v>41380</v>
      </c>
      <c r="E33" s="657">
        <v>2520</v>
      </c>
      <c r="F33" s="325">
        <v>3045</v>
      </c>
      <c r="G33" s="653">
        <v>2838</v>
      </c>
      <c r="H33" s="325">
        <v>5891</v>
      </c>
      <c r="I33" s="657">
        <v>2100</v>
      </c>
      <c r="J33" s="325">
        <v>2520</v>
      </c>
      <c r="K33" s="653">
        <v>2342</v>
      </c>
      <c r="L33" s="325">
        <v>4463</v>
      </c>
      <c r="M33" s="657">
        <v>1470</v>
      </c>
      <c r="N33" s="325">
        <v>1733</v>
      </c>
      <c r="O33" s="653">
        <v>1560</v>
      </c>
      <c r="P33" s="325">
        <v>4148</v>
      </c>
      <c r="Q33" s="657">
        <v>5985</v>
      </c>
      <c r="R33" s="325">
        <v>6510</v>
      </c>
      <c r="S33" s="653">
        <v>6243</v>
      </c>
      <c r="T33" s="325">
        <v>1637</v>
      </c>
      <c r="U33" s="657">
        <v>4410</v>
      </c>
      <c r="V33" s="325">
        <v>5040</v>
      </c>
      <c r="W33" s="653">
        <v>4734</v>
      </c>
      <c r="X33" s="325">
        <v>1727</v>
      </c>
    </row>
    <row r="34" spans="2:26" x14ac:dyDescent="0.15">
      <c r="B34" s="210" t="s">
        <v>129</v>
      </c>
      <c r="C34" s="211"/>
      <c r="D34" s="212"/>
      <c r="E34" s="215"/>
      <c r="F34" s="216"/>
      <c r="G34" s="217"/>
      <c r="H34" s="216"/>
      <c r="I34" s="215"/>
      <c r="J34" s="216"/>
      <c r="K34" s="217"/>
      <c r="L34" s="216"/>
      <c r="M34" s="215"/>
      <c r="N34" s="216"/>
      <c r="O34" s="217"/>
      <c r="P34" s="216"/>
      <c r="Q34" s="215"/>
      <c r="R34" s="216"/>
      <c r="S34" s="217"/>
      <c r="T34" s="216"/>
      <c r="U34" s="215"/>
      <c r="V34" s="216"/>
      <c r="W34" s="217"/>
      <c r="X34" s="216"/>
    </row>
    <row r="35" spans="2:26" x14ac:dyDescent="0.15">
      <c r="B35" s="210">
        <v>41381</v>
      </c>
      <c r="C35" s="211"/>
      <c r="D35" s="212">
        <v>41387</v>
      </c>
      <c r="E35" s="657">
        <v>2520</v>
      </c>
      <c r="F35" s="325">
        <v>3045</v>
      </c>
      <c r="G35" s="653">
        <v>2822</v>
      </c>
      <c r="H35" s="325">
        <v>5762</v>
      </c>
      <c r="I35" s="657">
        <v>2100</v>
      </c>
      <c r="J35" s="325">
        <v>2520</v>
      </c>
      <c r="K35" s="653">
        <v>2333</v>
      </c>
      <c r="L35" s="325">
        <v>4742</v>
      </c>
      <c r="M35" s="657">
        <v>1575</v>
      </c>
      <c r="N35" s="325">
        <v>1785</v>
      </c>
      <c r="O35" s="653">
        <v>1700</v>
      </c>
      <c r="P35" s="325">
        <v>3778</v>
      </c>
      <c r="Q35" s="657">
        <v>5985</v>
      </c>
      <c r="R35" s="325">
        <v>6510</v>
      </c>
      <c r="S35" s="653">
        <v>6225</v>
      </c>
      <c r="T35" s="325">
        <v>1578</v>
      </c>
      <c r="U35" s="657">
        <v>4410</v>
      </c>
      <c r="V35" s="325">
        <v>5040</v>
      </c>
      <c r="W35" s="653">
        <v>4621</v>
      </c>
      <c r="X35" s="325">
        <v>1607</v>
      </c>
    </row>
    <row r="36" spans="2:26" x14ac:dyDescent="0.15">
      <c r="B36" s="210" t="s">
        <v>130</v>
      </c>
      <c r="C36" s="211"/>
      <c r="D36" s="212"/>
      <c r="E36" s="657"/>
      <c r="F36" s="325"/>
      <c r="G36" s="653"/>
      <c r="H36" s="325"/>
      <c r="I36" s="657"/>
      <c r="J36" s="325"/>
      <c r="K36" s="653"/>
      <c r="L36" s="325"/>
      <c r="M36" s="657"/>
      <c r="N36" s="325"/>
      <c r="O36" s="653"/>
      <c r="P36" s="325"/>
      <c r="Q36" s="657"/>
      <c r="R36" s="325"/>
      <c r="S36" s="653"/>
      <c r="T36" s="325"/>
      <c r="U36" s="657"/>
      <c r="V36" s="325"/>
      <c r="W36" s="653"/>
      <c r="X36" s="325"/>
    </row>
    <row r="37" spans="2:26" ht="12" customHeight="1" x14ac:dyDescent="0.15">
      <c r="B37" s="210">
        <v>41388</v>
      </c>
      <c r="C37" s="211"/>
      <c r="D37" s="212">
        <v>41394</v>
      </c>
      <c r="E37" s="657">
        <v>2573</v>
      </c>
      <c r="F37" s="325">
        <v>3045</v>
      </c>
      <c r="G37" s="325">
        <v>2848</v>
      </c>
      <c r="H37" s="654">
        <v>5903</v>
      </c>
      <c r="I37" s="657">
        <v>2100</v>
      </c>
      <c r="J37" s="325">
        <v>2520</v>
      </c>
      <c r="K37" s="325">
        <v>2372</v>
      </c>
      <c r="L37" s="654">
        <v>6429</v>
      </c>
      <c r="M37" s="657">
        <v>1575</v>
      </c>
      <c r="N37" s="325">
        <v>1785</v>
      </c>
      <c r="O37" s="325">
        <v>1700</v>
      </c>
      <c r="P37" s="654">
        <v>3526</v>
      </c>
      <c r="Q37" s="657">
        <v>5985</v>
      </c>
      <c r="R37" s="325">
        <v>6510</v>
      </c>
      <c r="S37" s="325">
        <v>6326</v>
      </c>
      <c r="T37" s="654">
        <v>1680</v>
      </c>
      <c r="U37" s="657">
        <v>4410</v>
      </c>
      <c r="V37" s="325">
        <v>5145</v>
      </c>
      <c r="W37" s="325">
        <v>4721</v>
      </c>
      <c r="X37" s="654">
        <v>1326</v>
      </c>
    </row>
    <row r="38" spans="2:26" ht="12" customHeight="1" x14ac:dyDescent="0.15">
      <c r="B38" s="210" t="s">
        <v>131</v>
      </c>
      <c r="C38" s="211"/>
      <c r="D38" s="212"/>
      <c r="E38" s="200"/>
      <c r="F38" s="201"/>
      <c r="G38" s="176"/>
      <c r="H38" s="201"/>
      <c r="I38" s="200"/>
      <c r="J38" s="201"/>
      <c r="K38" s="176"/>
      <c r="L38" s="201"/>
      <c r="M38" s="200"/>
      <c r="N38" s="201"/>
      <c r="O38" s="176"/>
      <c r="P38" s="201"/>
      <c r="Q38" s="200"/>
      <c r="R38" s="201"/>
      <c r="S38" s="176"/>
      <c r="T38" s="201"/>
      <c r="U38" s="200"/>
      <c r="V38" s="201"/>
      <c r="W38" s="176"/>
      <c r="X38" s="201"/>
    </row>
    <row r="39" spans="2:26" ht="12" customHeight="1" x14ac:dyDescent="0.15">
      <c r="B39" s="222"/>
      <c r="C39" s="223"/>
      <c r="D39" s="224"/>
      <c r="E39" s="195"/>
      <c r="F39" s="203"/>
      <c r="G39" s="182"/>
      <c r="H39" s="203"/>
      <c r="I39" s="195"/>
      <c r="J39" s="203"/>
      <c r="K39" s="182"/>
      <c r="L39" s="203"/>
      <c r="M39" s="195"/>
      <c r="N39" s="203"/>
      <c r="O39" s="182"/>
      <c r="P39" s="203"/>
      <c r="Q39" s="195"/>
      <c r="R39" s="203"/>
      <c r="S39" s="182"/>
      <c r="T39" s="203"/>
      <c r="U39" s="195"/>
      <c r="V39" s="203"/>
      <c r="W39" s="182"/>
      <c r="X39" s="203"/>
    </row>
    <row r="40" spans="2:26" ht="6" customHeight="1" x14ac:dyDescent="0.15">
      <c r="B40" s="188"/>
      <c r="C40" s="181"/>
      <c r="D40" s="181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</row>
    <row r="41" spans="2:26" ht="12.75" customHeight="1" x14ac:dyDescent="0.15">
      <c r="B41" s="180" t="s">
        <v>109</v>
      </c>
      <c r="C41" s="179" t="s">
        <v>462</v>
      </c>
    </row>
    <row r="42" spans="2:26" ht="12.75" customHeight="1" x14ac:dyDescent="0.15">
      <c r="B42" s="225" t="s">
        <v>111</v>
      </c>
      <c r="C42" s="179" t="s">
        <v>112</v>
      </c>
      <c r="X42" s="134"/>
      <c r="Y42" s="176"/>
      <c r="Z42" s="176"/>
    </row>
    <row r="43" spans="2:26" ht="12.75" customHeight="1" x14ac:dyDescent="0.15">
      <c r="B43" s="225"/>
      <c r="X43" s="134"/>
      <c r="Y43" s="176"/>
      <c r="Z43" s="176"/>
    </row>
    <row r="44" spans="2:26" x14ac:dyDescent="0.15">
      <c r="B44" s="225"/>
      <c r="X44" s="134"/>
      <c r="Y44" s="176"/>
      <c r="Z44" s="176"/>
    </row>
    <row r="45" spans="2:26" x14ac:dyDescent="0.15">
      <c r="X45" s="134"/>
      <c r="Y45" s="176"/>
      <c r="Z45" s="176"/>
    </row>
    <row r="46" spans="2:26" x14ac:dyDescent="0.15">
      <c r="X46" s="134"/>
      <c r="Y46" s="176"/>
      <c r="Z46" s="176"/>
    </row>
    <row r="47" spans="2:26" x14ac:dyDescent="0.15">
      <c r="X47" s="134"/>
      <c r="Y47" s="176"/>
      <c r="Z47" s="176"/>
    </row>
    <row r="48" spans="2:26" x14ac:dyDescent="0.15">
      <c r="X48" s="134"/>
      <c r="Y48" s="176"/>
      <c r="Z48" s="176"/>
    </row>
    <row r="49" spans="24:26" x14ac:dyDescent="0.15">
      <c r="X49" s="176"/>
      <c r="Y49" s="176"/>
      <c r="Z49" s="176"/>
    </row>
    <row r="50" spans="24:26" x14ac:dyDescent="0.15">
      <c r="X50" s="176"/>
      <c r="Y50" s="176"/>
      <c r="Z50" s="176"/>
    </row>
    <row r="51" spans="24:26" x14ac:dyDescent="0.15">
      <c r="X51" s="176"/>
      <c r="Y51" s="176"/>
      <c r="Z51" s="176"/>
    </row>
    <row r="52" spans="24:26" x14ac:dyDescent="0.15">
      <c r="X52" s="176"/>
      <c r="Y52" s="176"/>
      <c r="Z52" s="176"/>
    </row>
    <row r="53" spans="24:26" x14ac:dyDescent="0.15">
      <c r="X53" s="176"/>
      <c r="Y53" s="176"/>
      <c r="Z53" s="176"/>
    </row>
    <row r="54" spans="24:26" x14ac:dyDescent="0.15">
      <c r="X54" s="176"/>
      <c r="Y54" s="176"/>
      <c r="Z54" s="176"/>
    </row>
    <row r="55" spans="24:26" x14ac:dyDescent="0.15">
      <c r="X55" s="176"/>
      <c r="Y55" s="176"/>
      <c r="Z55" s="176"/>
    </row>
    <row r="56" spans="24:26" x14ac:dyDescent="0.15">
      <c r="X56" s="176"/>
      <c r="Y56" s="176"/>
      <c r="Z56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Normal="100" workbookViewId="0">
      <selection activeCell="B6" sqref="B6:X39"/>
    </sheetView>
  </sheetViews>
  <sheetFormatPr defaultColWidth="7.5" defaultRowHeight="12" x14ac:dyDescent="0.15"/>
  <cols>
    <col min="1" max="1" width="0.625" style="135" customWidth="1"/>
    <col min="2" max="2" width="5.625" style="135" customWidth="1"/>
    <col min="3" max="3" width="2.625" style="135" customWidth="1"/>
    <col min="4" max="5" width="5.25" style="135" customWidth="1"/>
    <col min="6" max="7" width="5.875" style="135" customWidth="1"/>
    <col min="8" max="8" width="7.75" style="135" customWidth="1"/>
    <col min="9" max="9" width="5.375" style="135" customWidth="1"/>
    <col min="10" max="11" width="5.875" style="135" customWidth="1"/>
    <col min="12" max="12" width="7.625" style="135" customWidth="1"/>
    <col min="13" max="13" width="5.375" style="135" customWidth="1"/>
    <col min="14" max="15" width="5.875" style="135" customWidth="1"/>
    <col min="16" max="16" width="7.75" style="135" customWidth="1"/>
    <col min="17" max="17" width="5.125" style="135" customWidth="1"/>
    <col min="18" max="19" width="5.875" style="135" customWidth="1"/>
    <col min="20" max="20" width="7.75" style="135" customWidth="1"/>
    <col min="21" max="21" width="5.375" style="135" customWidth="1"/>
    <col min="22" max="23" width="5.875" style="135" customWidth="1"/>
    <col min="24" max="24" width="7.75" style="135" customWidth="1"/>
    <col min="25" max="16384" width="7.5" style="135"/>
  </cols>
  <sheetData>
    <row r="3" spans="2:32" x14ac:dyDescent="0.15">
      <c r="B3" s="135" t="s">
        <v>379</v>
      </c>
    </row>
    <row r="4" spans="2:32" x14ac:dyDescent="0.15">
      <c r="X4" s="137" t="s">
        <v>87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2" ht="13.5" customHeight="1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  <c r="AF6" s="134"/>
    </row>
    <row r="7" spans="2:32" ht="13.5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139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77"/>
      <c r="AB7" s="177"/>
      <c r="AC7" s="177"/>
      <c r="AD7" s="177"/>
      <c r="AE7" s="177"/>
      <c r="AF7" s="134"/>
    </row>
    <row r="8" spans="2:32" ht="13.5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7"/>
      <c r="AB8" s="177"/>
      <c r="AC8" s="177"/>
      <c r="AD8" s="177"/>
      <c r="AE8" s="177"/>
      <c r="AF8" s="134"/>
    </row>
    <row r="9" spans="2:32" ht="14.1" customHeight="1" x14ac:dyDescent="0.15">
      <c r="B9" s="183"/>
      <c r="C9" s="193"/>
      <c r="D9" s="679"/>
      <c r="E9" s="139"/>
      <c r="F9" s="317"/>
      <c r="G9" s="292"/>
      <c r="H9" s="317"/>
      <c r="I9" s="139"/>
      <c r="J9" s="317"/>
      <c r="K9" s="292"/>
      <c r="L9" s="317"/>
      <c r="M9" s="139"/>
      <c r="N9" s="317"/>
      <c r="O9" s="292"/>
      <c r="P9" s="317"/>
      <c r="Q9" s="139"/>
      <c r="R9" s="317"/>
      <c r="S9" s="292"/>
      <c r="T9" s="317"/>
      <c r="U9" s="139"/>
      <c r="V9" s="317"/>
      <c r="W9" s="292"/>
      <c r="X9" s="317"/>
      <c r="Z9" s="134"/>
      <c r="AA9" s="177"/>
      <c r="AB9" s="177"/>
      <c r="AC9" s="177"/>
      <c r="AD9" s="177"/>
      <c r="AE9" s="177"/>
      <c r="AF9" s="134"/>
    </row>
    <row r="10" spans="2:32" ht="14.1" customHeight="1" x14ac:dyDescent="0.15">
      <c r="B10" s="200" t="s">
        <v>0</v>
      </c>
      <c r="C10" s="186">
        <v>20</v>
      </c>
      <c r="D10" s="202" t="s">
        <v>1</v>
      </c>
      <c r="E10" s="154">
        <v>840</v>
      </c>
      <c r="F10" s="156">
        <v>1523</v>
      </c>
      <c r="G10" s="134">
        <v>1183</v>
      </c>
      <c r="H10" s="156">
        <v>32917</v>
      </c>
      <c r="I10" s="154">
        <v>1890</v>
      </c>
      <c r="J10" s="156">
        <v>2520</v>
      </c>
      <c r="K10" s="134">
        <v>2226</v>
      </c>
      <c r="L10" s="156">
        <v>10798</v>
      </c>
      <c r="M10" s="154">
        <v>1890</v>
      </c>
      <c r="N10" s="156">
        <v>2520</v>
      </c>
      <c r="O10" s="134">
        <v>2303</v>
      </c>
      <c r="P10" s="156">
        <v>9897</v>
      </c>
      <c r="Q10" s="154">
        <v>1995</v>
      </c>
      <c r="R10" s="156">
        <v>2520</v>
      </c>
      <c r="S10" s="134">
        <v>2383</v>
      </c>
      <c r="T10" s="156">
        <v>9348</v>
      </c>
      <c r="U10" s="154">
        <v>1838</v>
      </c>
      <c r="V10" s="156">
        <v>2520</v>
      </c>
      <c r="W10" s="134">
        <v>2238</v>
      </c>
      <c r="X10" s="156">
        <v>11689</v>
      </c>
      <c r="Z10" s="134"/>
      <c r="AA10" s="177"/>
      <c r="AB10" s="177"/>
      <c r="AC10" s="177"/>
      <c r="AD10" s="177"/>
      <c r="AE10" s="177"/>
      <c r="AF10" s="134"/>
    </row>
    <row r="11" spans="2:32" ht="14.1" customHeight="1" x14ac:dyDescent="0.15">
      <c r="B11" s="200"/>
      <c r="C11" s="186">
        <v>21</v>
      </c>
      <c r="D11" s="179"/>
      <c r="E11" s="154">
        <v>840</v>
      </c>
      <c r="F11" s="156">
        <v>1890</v>
      </c>
      <c r="G11" s="134">
        <v>1418</v>
      </c>
      <c r="H11" s="156">
        <v>474029</v>
      </c>
      <c r="I11" s="154">
        <v>1680</v>
      </c>
      <c r="J11" s="156">
        <v>2520</v>
      </c>
      <c r="K11" s="134">
        <v>2088</v>
      </c>
      <c r="L11" s="156">
        <v>123475</v>
      </c>
      <c r="M11" s="154">
        <v>1680</v>
      </c>
      <c r="N11" s="156">
        <v>2520</v>
      </c>
      <c r="O11" s="134">
        <v>2155</v>
      </c>
      <c r="P11" s="156">
        <v>122121</v>
      </c>
      <c r="Q11" s="154">
        <v>1680</v>
      </c>
      <c r="R11" s="156">
        <v>2573</v>
      </c>
      <c r="S11" s="134">
        <v>2186</v>
      </c>
      <c r="T11" s="156">
        <v>114447</v>
      </c>
      <c r="U11" s="154">
        <v>1680</v>
      </c>
      <c r="V11" s="156">
        <v>2468</v>
      </c>
      <c r="W11" s="134">
        <v>2008</v>
      </c>
      <c r="X11" s="156">
        <v>140244</v>
      </c>
      <c r="Z11" s="134"/>
      <c r="AA11" s="134"/>
      <c r="AB11" s="134"/>
      <c r="AC11" s="134"/>
      <c r="AD11" s="134"/>
      <c r="AE11" s="134"/>
      <c r="AF11" s="134"/>
    </row>
    <row r="12" spans="2:32" ht="14.1" customHeight="1" x14ac:dyDescent="0.15">
      <c r="B12" s="200"/>
      <c r="C12" s="186">
        <v>22</v>
      </c>
      <c r="D12" s="176"/>
      <c r="E12" s="154">
        <v>893</v>
      </c>
      <c r="F12" s="156">
        <v>1764</v>
      </c>
      <c r="G12" s="134">
        <v>1454</v>
      </c>
      <c r="H12" s="156">
        <v>339332</v>
      </c>
      <c r="I12" s="154">
        <v>1733</v>
      </c>
      <c r="J12" s="156">
        <v>2310</v>
      </c>
      <c r="K12" s="134">
        <v>2018</v>
      </c>
      <c r="L12" s="156">
        <v>89509</v>
      </c>
      <c r="M12" s="154">
        <v>1838</v>
      </c>
      <c r="N12" s="156">
        <v>2415</v>
      </c>
      <c r="O12" s="134">
        <v>2149</v>
      </c>
      <c r="P12" s="156">
        <v>90314</v>
      </c>
      <c r="Q12" s="154">
        <v>1838</v>
      </c>
      <c r="R12" s="156">
        <v>2415</v>
      </c>
      <c r="S12" s="134">
        <v>2150</v>
      </c>
      <c r="T12" s="156">
        <v>80436</v>
      </c>
      <c r="U12" s="154">
        <v>1680</v>
      </c>
      <c r="V12" s="156">
        <v>2205</v>
      </c>
      <c r="W12" s="134">
        <v>1932</v>
      </c>
      <c r="X12" s="156">
        <v>113796</v>
      </c>
      <c r="Z12" s="134"/>
      <c r="AA12" s="177"/>
      <c r="AB12" s="177"/>
      <c r="AC12" s="177"/>
      <c r="AD12" s="177"/>
      <c r="AE12" s="134"/>
      <c r="AF12" s="134"/>
    </row>
    <row r="13" spans="2:32" ht="14.1" customHeight="1" x14ac:dyDescent="0.15">
      <c r="B13" s="200"/>
      <c r="C13" s="186">
        <v>23</v>
      </c>
      <c r="D13" s="202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134"/>
      <c r="AA13" s="177"/>
      <c r="AB13" s="177"/>
      <c r="AC13" s="177"/>
      <c r="AD13" s="177"/>
      <c r="AE13" s="134"/>
      <c r="AF13" s="134"/>
    </row>
    <row r="14" spans="2:32" ht="14.1" customHeight="1" x14ac:dyDescent="0.15">
      <c r="B14" s="195"/>
      <c r="C14" s="198">
        <v>24</v>
      </c>
      <c r="D14" s="204"/>
      <c r="E14" s="161">
        <v>1050</v>
      </c>
      <c r="F14" s="161">
        <v>1785</v>
      </c>
      <c r="G14" s="161">
        <v>1344</v>
      </c>
      <c r="H14" s="161">
        <v>478170</v>
      </c>
      <c r="I14" s="161">
        <v>1575</v>
      </c>
      <c r="J14" s="161">
        <v>2415</v>
      </c>
      <c r="K14" s="161">
        <v>1924</v>
      </c>
      <c r="L14" s="161">
        <v>136388</v>
      </c>
      <c r="M14" s="161">
        <v>1575</v>
      </c>
      <c r="N14" s="161">
        <v>2520</v>
      </c>
      <c r="O14" s="161">
        <v>2084</v>
      </c>
      <c r="P14" s="161">
        <v>134094</v>
      </c>
      <c r="Q14" s="161">
        <v>1575</v>
      </c>
      <c r="R14" s="161">
        <v>2625</v>
      </c>
      <c r="S14" s="161">
        <v>2121</v>
      </c>
      <c r="T14" s="208">
        <v>119719</v>
      </c>
      <c r="U14" s="162">
        <v>1365</v>
      </c>
      <c r="V14" s="161">
        <v>2310</v>
      </c>
      <c r="W14" s="161">
        <v>1794</v>
      </c>
      <c r="X14" s="162">
        <v>149434</v>
      </c>
      <c r="Z14" s="134"/>
      <c r="AA14" s="177"/>
      <c r="AB14" s="177"/>
      <c r="AC14" s="177"/>
      <c r="AD14" s="177"/>
      <c r="AE14" s="134"/>
      <c r="AF14" s="134"/>
    </row>
    <row r="15" spans="2:32" ht="14.1" customHeight="1" x14ac:dyDescent="0.15">
      <c r="B15" s="154"/>
      <c r="C15" s="143">
        <v>4</v>
      </c>
      <c r="D15" s="155"/>
      <c r="E15" s="156">
        <v>1260</v>
      </c>
      <c r="F15" s="156">
        <v>1680</v>
      </c>
      <c r="G15" s="156">
        <v>1472</v>
      </c>
      <c r="H15" s="156">
        <v>41631</v>
      </c>
      <c r="I15" s="156">
        <v>1575</v>
      </c>
      <c r="J15" s="156">
        <v>2310</v>
      </c>
      <c r="K15" s="156">
        <v>1962</v>
      </c>
      <c r="L15" s="156">
        <v>9985</v>
      </c>
      <c r="M15" s="156">
        <v>1575</v>
      </c>
      <c r="N15" s="156">
        <v>2520</v>
      </c>
      <c r="O15" s="156">
        <v>2202</v>
      </c>
      <c r="P15" s="156">
        <v>9669</v>
      </c>
      <c r="Q15" s="156">
        <v>1575</v>
      </c>
      <c r="R15" s="156">
        <v>2520</v>
      </c>
      <c r="S15" s="156">
        <v>2228</v>
      </c>
      <c r="T15" s="156">
        <v>9335</v>
      </c>
      <c r="U15" s="156">
        <v>1523</v>
      </c>
      <c r="V15" s="156">
        <v>2310</v>
      </c>
      <c r="W15" s="156">
        <v>1884</v>
      </c>
      <c r="X15" s="155">
        <v>11945</v>
      </c>
      <c r="Z15" s="134"/>
    </row>
    <row r="16" spans="2:32" ht="14.1" customHeight="1" x14ac:dyDescent="0.15">
      <c r="B16" s="154"/>
      <c r="C16" s="143">
        <v>5</v>
      </c>
      <c r="D16" s="155"/>
      <c r="E16" s="156">
        <v>1313</v>
      </c>
      <c r="F16" s="156">
        <v>1785</v>
      </c>
      <c r="G16" s="156">
        <v>1526</v>
      </c>
      <c r="H16" s="156">
        <v>46632</v>
      </c>
      <c r="I16" s="156">
        <v>1575</v>
      </c>
      <c r="J16" s="156">
        <v>2205</v>
      </c>
      <c r="K16" s="156">
        <v>1920</v>
      </c>
      <c r="L16" s="156">
        <v>14360</v>
      </c>
      <c r="M16" s="156">
        <v>1575</v>
      </c>
      <c r="N16" s="156">
        <v>2520</v>
      </c>
      <c r="O16" s="156">
        <v>2208</v>
      </c>
      <c r="P16" s="156">
        <v>13746</v>
      </c>
      <c r="Q16" s="156">
        <v>1575</v>
      </c>
      <c r="R16" s="156">
        <v>2520</v>
      </c>
      <c r="S16" s="156">
        <v>2208</v>
      </c>
      <c r="T16" s="156">
        <v>12625</v>
      </c>
      <c r="U16" s="156">
        <v>1523</v>
      </c>
      <c r="V16" s="156">
        <v>2100</v>
      </c>
      <c r="W16" s="156">
        <v>1816</v>
      </c>
      <c r="X16" s="155">
        <v>15838</v>
      </c>
    </row>
    <row r="17" spans="2:24" ht="14.1" customHeight="1" x14ac:dyDescent="0.15">
      <c r="B17" s="154"/>
      <c r="C17" s="143">
        <v>6</v>
      </c>
      <c r="D17" s="155"/>
      <c r="E17" s="156">
        <v>1313</v>
      </c>
      <c r="F17" s="155">
        <v>1785</v>
      </c>
      <c r="G17" s="156">
        <v>1543</v>
      </c>
      <c r="H17" s="156">
        <v>31279</v>
      </c>
      <c r="I17" s="156">
        <v>1785</v>
      </c>
      <c r="J17" s="156">
        <v>2205</v>
      </c>
      <c r="K17" s="156">
        <v>2041</v>
      </c>
      <c r="L17" s="156">
        <v>9330</v>
      </c>
      <c r="M17" s="156">
        <v>1995</v>
      </c>
      <c r="N17" s="156">
        <v>2520</v>
      </c>
      <c r="O17" s="156">
        <v>2323</v>
      </c>
      <c r="P17" s="156">
        <v>8799</v>
      </c>
      <c r="Q17" s="156">
        <v>1995</v>
      </c>
      <c r="R17" s="156">
        <v>2520</v>
      </c>
      <c r="S17" s="156">
        <v>2368</v>
      </c>
      <c r="T17" s="156">
        <v>8169</v>
      </c>
      <c r="U17" s="156">
        <v>1680</v>
      </c>
      <c r="V17" s="156">
        <v>2153</v>
      </c>
      <c r="W17" s="156">
        <v>1857</v>
      </c>
      <c r="X17" s="155">
        <v>9277</v>
      </c>
    </row>
    <row r="18" spans="2:24" ht="14.1" customHeight="1" x14ac:dyDescent="0.15">
      <c r="B18" s="154"/>
      <c r="C18" s="143">
        <v>7</v>
      </c>
      <c r="D18" s="155"/>
      <c r="E18" s="156">
        <v>1365</v>
      </c>
      <c r="F18" s="156">
        <v>1785</v>
      </c>
      <c r="G18" s="156">
        <v>1606</v>
      </c>
      <c r="H18" s="156">
        <v>43081</v>
      </c>
      <c r="I18" s="156">
        <v>1785</v>
      </c>
      <c r="J18" s="156">
        <v>2205</v>
      </c>
      <c r="K18" s="156">
        <v>1986</v>
      </c>
      <c r="L18" s="156">
        <v>10589</v>
      </c>
      <c r="M18" s="156">
        <v>1890</v>
      </c>
      <c r="N18" s="156">
        <v>2520</v>
      </c>
      <c r="O18" s="156">
        <v>2222</v>
      </c>
      <c r="P18" s="156">
        <v>11284</v>
      </c>
      <c r="Q18" s="156">
        <v>1943</v>
      </c>
      <c r="R18" s="156">
        <v>2520</v>
      </c>
      <c r="S18" s="156">
        <v>2269</v>
      </c>
      <c r="T18" s="156">
        <v>9758</v>
      </c>
      <c r="U18" s="156">
        <v>1680</v>
      </c>
      <c r="V18" s="156">
        <v>2100</v>
      </c>
      <c r="W18" s="156">
        <v>1851</v>
      </c>
      <c r="X18" s="155">
        <v>11069</v>
      </c>
    </row>
    <row r="19" spans="2:24" ht="14.1" customHeight="1" x14ac:dyDescent="0.15">
      <c r="B19" s="154"/>
      <c r="C19" s="143">
        <v>8</v>
      </c>
      <c r="D19" s="155"/>
      <c r="E19" s="156">
        <v>1365</v>
      </c>
      <c r="F19" s="156">
        <v>1785</v>
      </c>
      <c r="G19" s="156">
        <v>1530</v>
      </c>
      <c r="H19" s="156">
        <v>57924</v>
      </c>
      <c r="I19" s="156">
        <v>1785</v>
      </c>
      <c r="J19" s="156">
        <v>2205</v>
      </c>
      <c r="K19" s="156">
        <v>1963</v>
      </c>
      <c r="L19" s="156">
        <v>14875</v>
      </c>
      <c r="M19" s="156">
        <v>1890</v>
      </c>
      <c r="N19" s="156">
        <v>2363</v>
      </c>
      <c r="O19" s="156">
        <v>2043</v>
      </c>
      <c r="P19" s="156">
        <v>15953</v>
      </c>
      <c r="Q19" s="156">
        <v>1890</v>
      </c>
      <c r="R19" s="156">
        <v>2415</v>
      </c>
      <c r="S19" s="156">
        <v>2128</v>
      </c>
      <c r="T19" s="156">
        <v>13691</v>
      </c>
      <c r="U19" s="156">
        <v>1575</v>
      </c>
      <c r="V19" s="156">
        <v>2100</v>
      </c>
      <c r="W19" s="156">
        <v>1799</v>
      </c>
      <c r="X19" s="155">
        <v>16498</v>
      </c>
    </row>
    <row r="20" spans="2:24" ht="14.1" customHeight="1" x14ac:dyDescent="0.15">
      <c r="B20" s="154"/>
      <c r="C20" s="143">
        <v>9</v>
      </c>
      <c r="D20" s="155"/>
      <c r="E20" s="156">
        <v>1260</v>
      </c>
      <c r="F20" s="156">
        <v>1575</v>
      </c>
      <c r="G20" s="156">
        <v>1448</v>
      </c>
      <c r="H20" s="156">
        <v>32500</v>
      </c>
      <c r="I20" s="156">
        <v>1680</v>
      </c>
      <c r="J20" s="156">
        <v>2205</v>
      </c>
      <c r="K20" s="156">
        <v>1964</v>
      </c>
      <c r="L20" s="156">
        <v>9926</v>
      </c>
      <c r="M20" s="156">
        <v>1785</v>
      </c>
      <c r="N20" s="156">
        <v>2363</v>
      </c>
      <c r="O20" s="156">
        <v>2068</v>
      </c>
      <c r="P20" s="156">
        <v>9390</v>
      </c>
      <c r="Q20" s="156">
        <v>1785</v>
      </c>
      <c r="R20" s="156">
        <v>2415</v>
      </c>
      <c r="S20" s="156">
        <v>2107</v>
      </c>
      <c r="T20" s="156">
        <v>8557</v>
      </c>
      <c r="U20" s="156">
        <v>1575</v>
      </c>
      <c r="V20" s="156">
        <v>2100</v>
      </c>
      <c r="W20" s="156">
        <v>1831</v>
      </c>
      <c r="X20" s="155">
        <v>10720</v>
      </c>
    </row>
    <row r="21" spans="2:24" ht="14.1" customHeight="1" x14ac:dyDescent="0.15">
      <c r="B21" s="154"/>
      <c r="C21" s="143">
        <v>10</v>
      </c>
      <c r="D21" s="155"/>
      <c r="E21" s="156">
        <v>1260</v>
      </c>
      <c r="F21" s="156">
        <v>1523</v>
      </c>
      <c r="G21" s="156">
        <v>1378</v>
      </c>
      <c r="H21" s="156">
        <v>48475</v>
      </c>
      <c r="I21" s="156">
        <v>1890</v>
      </c>
      <c r="J21" s="156">
        <v>2415</v>
      </c>
      <c r="K21" s="156">
        <v>2131</v>
      </c>
      <c r="L21" s="156">
        <v>14505</v>
      </c>
      <c r="M21" s="156">
        <v>1890</v>
      </c>
      <c r="N21" s="156">
        <v>2415</v>
      </c>
      <c r="O21" s="156">
        <v>2204</v>
      </c>
      <c r="P21" s="156">
        <v>13859</v>
      </c>
      <c r="Q21" s="156">
        <v>1890</v>
      </c>
      <c r="R21" s="156">
        <v>2520</v>
      </c>
      <c r="S21" s="156">
        <v>2242</v>
      </c>
      <c r="T21" s="156">
        <v>11276</v>
      </c>
      <c r="U21" s="156">
        <v>1680</v>
      </c>
      <c r="V21" s="156">
        <v>2310</v>
      </c>
      <c r="W21" s="156">
        <v>1977</v>
      </c>
      <c r="X21" s="155">
        <v>15246</v>
      </c>
    </row>
    <row r="22" spans="2:24" ht="14.1" customHeight="1" x14ac:dyDescent="0.15">
      <c r="B22" s="154"/>
      <c r="C22" s="143">
        <v>11</v>
      </c>
      <c r="D22" s="155"/>
      <c r="E22" s="156">
        <v>1050</v>
      </c>
      <c r="F22" s="156">
        <v>1365</v>
      </c>
      <c r="G22" s="155">
        <v>1239</v>
      </c>
      <c r="H22" s="156">
        <v>36350</v>
      </c>
      <c r="I22" s="155">
        <v>1890</v>
      </c>
      <c r="J22" s="156">
        <v>2310</v>
      </c>
      <c r="K22" s="156">
        <v>2144</v>
      </c>
      <c r="L22" s="155">
        <v>11722</v>
      </c>
      <c r="M22" s="156">
        <v>1995</v>
      </c>
      <c r="N22" s="156">
        <v>2415</v>
      </c>
      <c r="O22" s="156">
        <v>2242</v>
      </c>
      <c r="P22" s="156">
        <v>11345</v>
      </c>
      <c r="Q22" s="156">
        <v>1995</v>
      </c>
      <c r="R22" s="155">
        <v>2520</v>
      </c>
      <c r="S22" s="156">
        <v>2268</v>
      </c>
      <c r="T22" s="156">
        <v>9957</v>
      </c>
      <c r="U22" s="156">
        <v>1785</v>
      </c>
      <c r="V22" s="156">
        <v>2205</v>
      </c>
      <c r="W22" s="156">
        <v>2047</v>
      </c>
      <c r="X22" s="155">
        <v>12288</v>
      </c>
    </row>
    <row r="23" spans="2:24" ht="14.1" customHeight="1" x14ac:dyDescent="0.15">
      <c r="B23" s="154"/>
      <c r="C23" s="143">
        <v>12</v>
      </c>
      <c r="D23" s="155"/>
      <c r="E23" s="156">
        <v>1050</v>
      </c>
      <c r="F23" s="156">
        <v>1470</v>
      </c>
      <c r="G23" s="156">
        <v>1289</v>
      </c>
      <c r="H23" s="156">
        <v>47701</v>
      </c>
      <c r="I23" s="156">
        <v>1890</v>
      </c>
      <c r="J23" s="156">
        <v>2310</v>
      </c>
      <c r="K23" s="156">
        <v>2158</v>
      </c>
      <c r="L23" s="156">
        <v>15036</v>
      </c>
      <c r="M23" s="156">
        <v>2100</v>
      </c>
      <c r="N23" s="156">
        <v>2468</v>
      </c>
      <c r="O23" s="156">
        <v>2267</v>
      </c>
      <c r="P23" s="156">
        <v>15013</v>
      </c>
      <c r="Q23" s="156">
        <v>2100</v>
      </c>
      <c r="R23" s="156">
        <v>2625</v>
      </c>
      <c r="S23" s="156">
        <v>2369</v>
      </c>
      <c r="T23" s="156">
        <v>13365</v>
      </c>
      <c r="U23" s="156">
        <v>1785</v>
      </c>
      <c r="V23" s="156">
        <v>2310</v>
      </c>
      <c r="W23" s="156">
        <v>2077</v>
      </c>
      <c r="X23" s="155">
        <v>17545</v>
      </c>
    </row>
    <row r="24" spans="2:24" ht="14.1" customHeight="1" x14ac:dyDescent="0.15">
      <c r="B24" s="154" t="s">
        <v>508</v>
      </c>
      <c r="C24" s="143">
        <v>1</v>
      </c>
      <c r="D24" s="155" t="s">
        <v>507</v>
      </c>
      <c r="E24" s="156">
        <v>1050</v>
      </c>
      <c r="F24" s="156">
        <v>1470</v>
      </c>
      <c r="G24" s="156">
        <v>1278</v>
      </c>
      <c r="H24" s="156">
        <v>45859</v>
      </c>
      <c r="I24" s="156">
        <v>1890</v>
      </c>
      <c r="J24" s="156">
        <v>2415</v>
      </c>
      <c r="K24" s="156">
        <v>2107</v>
      </c>
      <c r="L24" s="156">
        <v>15830</v>
      </c>
      <c r="M24" s="156">
        <v>1995</v>
      </c>
      <c r="N24" s="156">
        <v>2415</v>
      </c>
      <c r="O24" s="156">
        <v>2242</v>
      </c>
      <c r="P24" s="156">
        <v>15685</v>
      </c>
      <c r="Q24" s="156">
        <v>1995</v>
      </c>
      <c r="R24" s="156">
        <v>2520</v>
      </c>
      <c r="S24" s="156">
        <v>2288</v>
      </c>
      <c r="T24" s="156">
        <v>14774</v>
      </c>
      <c r="U24" s="156">
        <v>1680</v>
      </c>
      <c r="V24" s="156">
        <v>2205</v>
      </c>
      <c r="W24" s="156">
        <v>1910</v>
      </c>
      <c r="X24" s="155">
        <v>17171</v>
      </c>
    </row>
    <row r="25" spans="2:24" ht="14.1" customHeight="1" x14ac:dyDescent="0.15">
      <c r="B25" s="154"/>
      <c r="C25" s="143">
        <v>2</v>
      </c>
      <c r="D25" s="155"/>
      <c r="E25" s="156">
        <v>1155</v>
      </c>
      <c r="F25" s="156">
        <v>1523</v>
      </c>
      <c r="G25" s="156">
        <v>1326</v>
      </c>
      <c r="H25" s="156">
        <v>36887</v>
      </c>
      <c r="I25" s="156">
        <v>1890</v>
      </c>
      <c r="J25" s="156">
        <v>2310</v>
      </c>
      <c r="K25" s="156">
        <v>2095</v>
      </c>
      <c r="L25" s="156">
        <v>10774</v>
      </c>
      <c r="M25" s="156">
        <v>1995</v>
      </c>
      <c r="N25" s="156">
        <v>2520</v>
      </c>
      <c r="O25" s="156">
        <v>2278</v>
      </c>
      <c r="P25" s="156">
        <v>10489</v>
      </c>
      <c r="Q25" s="156">
        <v>2100</v>
      </c>
      <c r="R25" s="156">
        <v>2625</v>
      </c>
      <c r="S25" s="156">
        <v>2378</v>
      </c>
      <c r="T25" s="156">
        <v>9338</v>
      </c>
      <c r="U25" s="156">
        <v>1785</v>
      </c>
      <c r="V25" s="156">
        <v>2100</v>
      </c>
      <c r="W25" s="156">
        <v>1936</v>
      </c>
      <c r="X25" s="155">
        <v>12183</v>
      </c>
    </row>
    <row r="26" spans="2:24" ht="14.1" customHeight="1" x14ac:dyDescent="0.15">
      <c r="B26" s="154"/>
      <c r="C26" s="143">
        <v>3</v>
      </c>
      <c r="D26" s="155"/>
      <c r="E26" s="156">
        <v>1050</v>
      </c>
      <c r="F26" s="156">
        <v>1470</v>
      </c>
      <c r="G26" s="156">
        <v>1315</v>
      </c>
      <c r="H26" s="156">
        <v>35053</v>
      </c>
      <c r="I26" s="156">
        <v>2100</v>
      </c>
      <c r="J26" s="156">
        <v>2363</v>
      </c>
      <c r="K26" s="156">
        <v>2240</v>
      </c>
      <c r="L26" s="155">
        <v>10174</v>
      </c>
      <c r="M26" s="156">
        <v>2205</v>
      </c>
      <c r="N26" s="156">
        <v>2520</v>
      </c>
      <c r="O26" s="156">
        <v>2380</v>
      </c>
      <c r="P26" s="156">
        <v>10706</v>
      </c>
      <c r="Q26" s="156">
        <v>2310</v>
      </c>
      <c r="R26" s="156">
        <v>2625</v>
      </c>
      <c r="S26" s="156">
        <v>2449</v>
      </c>
      <c r="T26" s="156">
        <v>9469</v>
      </c>
      <c r="U26" s="156">
        <v>1890</v>
      </c>
      <c r="V26" s="156">
        <v>2310</v>
      </c>
      <c r="W26" s="155">
        <v>2080</v>
      </c>
      <c r="X26" s="155">
        <v>12480</v>
      </c>
    </row>
    <row r="27" spans="2:24" ht="14.1" customHeight="1" x14ac:dyDescent="0.15">
      <c r="B27" s="149"/>
      <c r="C27" s="153">
        <v>4</v>
      </c>
      <c r="D27" s="160"/>
      <c r="E27" s="164">
        <v>1260</v>
      </c>
      <c r="F27" s="164">
        <v>1733</v>
      </c>
      <c r="G27" s="164">
        <v>1536</v>
      </c>
      <c r="H27" s="164">
        <v>36840</v>
      </c>
      <c r="I27" s="164">
        <v>2100</v>
      </c>
      <c r="J27" s="164">
        <v>2310</v>
      </c>
      <c r="K27" s="164">
        <v>2243</v>
      </c>
      <c r="L27" s="164">
        <v>11284</v>
      </c>
      <c r="M27" s="164">
        <v>2205</v>
      </c>
      <c r="N27" s="164">
        <v>2468</v>
      </c>
      <c r="O27" s="164">
        <v>2385</v>
      </c>
      <c r="P27" s="164">
        <v>12386</v>
      </c>
      <c r="Q27" s="164">
        <v>2205</v>
      </c>
      <c r="R27" s="164">
        <v>2625</v>
      </c>
      <c r="S27" s="164">
        <v>2436</v>
      </c>
      <c r="T27" s="164">
        <v>11005</v>
      </c>
      <c r="U27" s="164">
        <v>1890</v>
      </c>
      <c r="V27" s="164">
        <v>2310</v>
      </c>
      <c r="W27" s="164">
        <v>2055</v>
      </c>
      <c r="X27" s="160">
        <v>13560</v>
      </c>
    </row>
    <row r="28" spans="2:24" ht="14.1" customHeight="1" x14ac:dyDescent="0.15">
      <c r="B28" s="190"/>
      <c r="C28" s="181"/>
      <c r="D28" s="209"/>
      <c r="E28" s="154"/>
      <c r="F28" s="156"/>
      <c r="G28" s="134"/>
      <c r="H28" s="156"/>
      <c r="I28" s="154"/>
      <c r="J28" s="156"/>
      <c r="K28" s="134"/>
      <c r="L28" s="156"/>
      <c r="M28" s="154"/>
      <c r="N28" s="156"/>
      <c r="O28" s="134"/>
      <c r="P28" s="156"/>
      <c r="Q28" s="154"/>
      <c r="R28" s="156"/>
      <c r="S28" s="134"/>
      <c r="T28" s="156"/>
      <c r="U28" s="154"/>
      <c r="V28" s="156"/>
      <c r="W28" s="134"/>
      <c r="X28" s="156"/>
    </row>
    <row r="29" spans="2:24" ht="14.1" customHeight="1" x14ac:dyDescent="0.15">
      <c r="B29" s="190"/>
      <c r="C29" s="181"/>
      <c r="D29" s="209"/>
      <c r="E29" s="154"/>
      <c r="F29" s="156"/>
      <c r="G29" s="134"/>
      <c r="H29" s="156"/>
      <c r="I29" s="154"/>
      <c r="J29" s="156"/>
      <c r="K29" s="134"/>
      <c r="L29" s="156"/>
      <c r="M29" s="154"/>
      <c r="N29" s="156"/>
      <c r="O29" s="134"/>
      <c r="P29" s="156"/>
      <c r="Q29" s="154"/>
      <c r="R29" s="156"/>
      <c r="S29" s="134"/>
      <c r="T29" s="156"/>
      <c r="U29" s="154"/>
      <c r="V29" s="156"/>
      <c r="W29" s="134"/>
      <c r="X29" s="156"/>
    </row>
    <row r="30" spans="2:24" ht="14.1" customHeight="1" x14ac:dyDescent="0.15">
      <c r="B30" s="187" t="s">
        <v>127</v>
      </c>
      <c r="C30" s="181"/>
      <c r="D30" s="209"/>
      <c r="E30" s="154"/>
      <c r="F30" s="156"/>
      <c r="G30" s="134"/>
      <c r="H30" s="156"/>
      <c r="I30" s="154"/>
      <c r="J30" s="156"/>
      <c r="K30" s="134"/>
      <c r="L30" s="156"/>
      <c r="M30" s="154"/>
      <c r="N30" s="156"/>
      <c r="O30" s="134"/>
      <c r="P30" s="156"/>
      <c r="Q30" s="154"/>
      <c r="R30" s="156"/>
      <c r="S30" s="134"/>
      <c r="T30" s="156"/>
      <c r="U30" s="154"/>
      <c r="V30" s="156"/>
      <c r="W30" s="134"/>
      <c r="X30" s="156"/>
    </row>
    <row r="31" spans="2:24" ht="14.1" customHeight="1" x14ac:dyDescent="0.15">
      <c r="B31" s="210">
        <v>41367</v>
      </c>
      <c r="C31" s="211"/>
      <c r="D31" s="212">
        <v>41373</v>
      </c>
      <c r="E31" s="680">
        <v>1260</v>
      </c>
      <c r="F31" s="681">
        <v>1575</v>
      </c>
      <c r="G31" s="682">
        <v>1469</v>
      </c>
      <c r="H31" s="325">
        <v>11160</v>
      </c>
      <c r="I31" s="680">
        <v>2100</v>
      </c>
      <c r="J31" s="681">
        <v>2310</v>
      </c>
      <c r="K31" s="682">
        <v>2200</v>
      </c>
      <c r="L31" s="325">
        <v>3578</v>
      </c>
      <c r="M31" s="680">
        <v>2205</v>
      </c>
      <c r="N31" s="681">
        <v>2468</v>
      </c>
      <c r="O31" s="682">
        <v>2396</v>
      </c>
      <c r="P31" s="325">
        <v>3782</v>
      </c>
      <c r="Q31" s="680">
        <v>2205</v>
      </c>
      <c r="R31" s="681">
        <v>2625</v>
      </c>
      <c r="S31" s="682">
        <v>2485</v>
      </c>
      <c r="T31" s="325">
        <v>3342</v>
      </c>
      <c r="U31" s="680">
        <v>1890</v>
      </c>
      <c r="V31" s="681">
        <v>2310</v>
      </c>
      <c r="W31" s="682">
        <v>2093</v>
      </c>
      <c r="X31" s="325">
        <v>4200</v>
      </c>
    </row>
    <row r="32" spans="2:24" ht="14.1" customHeight="1" x14ac:dyDescent="0.15">
      <c r="B32" s="210" t="s">
        <v>128</v>
      </c>
      <c r="C32" s="211"/>
      <c r="D32" s="212"/>
      <c r="E32" s="657"/>
      <c r="F32" s="325"/>
      <c r="G32" s="653"/>
      <c r="H32" s="325"/>
      <c r="I32" s="657"/>
      <c r="J32" s="325"/>
      <c r="K32" s="653"/>
      <c r="L32" s="325"/>
      <c r="M32" s="657"/>
      <c r="N32" s="325"/>
      <c r="O32" s="653"/>
      <c r="P32" s="325"/>
      <c r="Q32" s="657"/>
      <c r="R32" s="325"/>
      <c r="S32" s="653"/>
      <c r="T32" s="325"/>
      <c r="U32" s="657"/>
      <c r="V32" s="325"/>
      <c r="W32" s="653"/>
      <c r="X32" s="325"/>
    </row>
    <row r="33" spans="2:24" ht="14.1" customHeight="1" x14ac:dyDescent="0.15">
      <c r="B33" s="210">
        <v>41374</v>
      </c>
      <c r="C33" s="211"/>
      <c r="D33" s="212">
        <v>41380</v>
      </c>
      <c r="E33" s="657">
        <v>1365</v>
      </c>
      <c r="F33" s="325">
        <v>1628</v>
      </c>
      <c r="G33" s="653">
        <v>1501</v>
      </c>
      <c r="H33" s="325">
        <v>7696</v>
      </c>
      <c r="I33" s="657">
        <v>2100</v>
      </c>
      <c r="J33" s="325">
        <v>2310</v>
      </c>
      <c r="K33" s="653">
        <v>2268</v>
      </c>
      <c r="L33" s="325">
        <v>2620</v>
      </c>
      <c r="M33" s="657">
        <v>2205</v>
      </c>
      <c r="N33" s="325">
        <v>2468</v>
      </c>
      <c r="O33" s="653">
        <v>2356</v>
      </c>
      <c r="P33" s="325">
        <v>2541</v>
      </c>
      <c r="Q33" s="657">
        <v>2205</v>
      </c>
      <c r="R33" s="325">
        <v>2573</v>
      </c>
      <c r="S33" s="653">
        <v>2400</v>
      </c>
      <c r="T33" s="325">
        <v>2342</v>
      </c>
      <c r="U33" s="657">
        <v>1890</v>
      </c>
      <c r="V33" s="325">
        <v>2258</v>
      </c>
      <c r="W33" s="653">
        <v>2027</v>
      </c>
      <c r="X33" s="325">
        <v>2946</v>
      </c>
    </row>
    <row r="34" spans="2:24" ht="14.1" customHeight="1" x14ac:dyDescent="0.15">
      <c r="B34" s="210" t="s">
        <v>129</v>
      </c>
      <c r="C34" s="211"/>
      <c r="D34" s="212"/>
      <c r="E34" s="657"/>
      <c r="F34" s="325"/>
      <c r="G34" s="653"/>
      <c r="H34" s="325"/>
      <c r="I34" s="657"/>
      <c r="J34" s="325"/>
      <c r="K34" s="653"/>
      <c r="L34" s="325"/>
      <c r="M34" s="657"/>
      <c r="N34" s="325"/>
      <c r="O34" s="653"/>
      <c r="P34" s="325"/>
      <c r="Q34" s="657"/>
      <c r="R34" s="325"/>
      <c r="S34" s="653"/>
      <c r="T34" s="325"/>
      <c r="U34" s="657"/>
      <c r="V34" s="325"/>
      <c r="W34" s="653"/>
      <c r="X34" s="325"/>
    </row>
    <row r="35" spans="2:24" ht="14.1" customHeight="1" x14ac:dyDescent="0.15">
      <c r="B35" s="210">
        <v>41381</v>
      </c>
      <c r="C35" s="211"/>
      <c r="D35" s="212">
        <v>41387</v>
      </c>
      <c r="E35" s="657">
        <v>1470</v>
      </c>
      <c r="F35" s="325">
        <v>1733</v>
      </c>
      <c r="G35" s="653">
        <v>1584</v>
      </c>
      <c r="H35" s="325">
        <v>9609</v>
      </c>
      <c r="I35" s="657">
        <v>2100</v>
      </c>
      <c r="J35" s="325">
        <v>2310</v>
      </c>
      <c r="K35" s="653">
        <v>2262</v>
      </c>
      <c r="L35" s="325">
        <v>2563</v>
      </c>
      <c r="M35" s="657">
        <v>2205</v>
      </c>
      <c r="N35" s="325">
        <v>2468</v>
      </c>
      <c r="O35" s="653">
        <v>2365</v>
      </c>
      <c r="P35" s="325">
        <v>2709</v>
      </c>
      <c r="Q35" s="657">
        <v>2205</v>
      </c>
      <c r="R35" s="325">
        <v>2520</v>
      </c>
      <c r="S35" s="653">
        <v>2407</v>
      </c>
      <c r="T35" s="325">
        <v>2631</v>
      </c>
      <c r="U35" s="657">
        <v>1890</v>
      </c>
      <c r="V35" s="325">
        <v>2205</v>
      </c>
      <c r="W35" s="653">
        <v>1997</v>
      </c>
      <c r="X35" s="325">
        <v>3151</v>
      </c>
    </row>
    <row r="36" spans="2:24" ht="14.1" customHeight="1" x14ac:dyDescent="0.15">
      <c r="B36" s="210" t="s">
        <v>130</v>
      </c>
      <c r="C36" s="211"/>
      <c r="D36" s="212"/>
      <c r="E36" s="657"/>
      <c r="F36" s="325"/>
      <c r="G36" s="653"/>
      <c r="H36" s="325"/>
      <c r="I36" s="657"/>
      <c r="J36" s="325"/>
      <c r="K36" s="653"/>
      <c r="L36" s="325"/>
      <c r="M36" s="657"/>
      <c r="N36" s="325"/>
      <c r="O36" s="653"/>
      <c r="P36" s="325"/>
      <c r="Q36" s="657"/>
      <c r="R36" s="325"/>
      <c r="S36" s="653"/>
      <c r="T36" s="325"/>
      <c r="U36" s="657"/>
      <c r="V36" s="325"/>
      <c r="W36" s="653"/>
      <c r="X36" s="325"/>
    </row>
    <row r="37" spans="2:24" ht="14.1" customHeight="1" x14ac:dyDescent="0.15">
      <c r="B37" s="210">
        <v>41388</v>
      </c>
      <c r="C37" s="211"/>
      <c r="D37" s="212">
        <v>41394</v>
      </c>
      <c r="E37" s="657">
        <v>1523</v>
      </c>
      <c r="F37" s="325">
        <v>1733</v>
      </c>
      <c r="G37" s="325">
        <v>1629</v>
      </c>
      <c r="H37" s="654">
        <v>8375</v>
      </c>
      <c r="I37" s="657">
        <v>2100</v>
      </c>
      <c r="J37" s="325">
        <v>2310</v>
      </c>
      <c r="K37" s="325">
        <v>2259</v>
      </c>
      <c r="L37" s="654">
        <v>2523</v>
      </c>
      <c r="M37" s="657">
        <v>2205</v>
      </c>
      <c r="N37" s="325">
        <v>2468</v>
      </c>
      <c r="O37" s="325">
        <v>2404</v>
      </c>
      <c r="P37" s="654">
        <v>3355</v>
      </c>
      <c r="Q37" s="657">
        <v>2205</v>
      </c>
      <c r="R37" s="325">
        <v>2520</v>
      </c>
      <c r="S37" s="325">
        <v>2417</v>
      </c>
      <c r="T37" s="654">
        <v>2691</v>
      </c>
      <c r="U37" s="657">
        <v>1890</v>
      </c>
      <c r="V37" s="325">
        <v>2205</v>
      </c>
      <c r="W37" s="325">
        <v>2049</v>
      </c>
      <c r="X37" s="654">
        <v>3263</v>
      </c>
    </row>
    <row r="38" spans="2:24" s="134" customFormat="1" ht="14.1" customHeight="1" x14ac:dyDescent="0.15">
      <c r="B38" s="210" t="s">
        <v>131</v>
      </c>
      <c r="C38" s="211"/>
      <c r="D38" s="212"/>
      <c r="E38" s="657"/>
      <c r="F38" s="325"/>
      <c r="G38" s="653"/>
      <c r="H38" s="325"/>
      <c r="I38" s="657"/>
      <c r="J38" s="325"/>
      <c r="K38" s="653"/>
      <c r="L38" s="325"/>
      <c r="M38" s="657"/>
      <c r="N38" s="325"/>
      <c r="O38" s="653"/>
      <c r="P38" s="325"/>
      <c r="Q38" s="657"/>
      <c r="R38" s="325"/>
      <c r="S38" s="653"/>
      <c r="T38" s="325"/>
      <c r="U38" s="657"/>
      <c r="V38" s="325"/>
      <c r="W38" s="653"/>
      <c r="X38" s="325"/>
    </row>
    <row r="39" spans="2:24" s="134" customFormat="1" ht="14.1" customHeight="1" x14ac:dyDescent="0.15">
      <c r="B39" s="222"/>
      <c r="C39" s="223"/>
      <c r="D39" s="224"/>
      <c r="E39" s="683"/>
      <c r="F39" s="655"/>
      <c r="G39" s="684"/>
      <c r="H39" s="655"/>
      <c r="I39" s="683"/>
      <c r="J39" s="655"/>
      <c r="K39" s="684"/>
      <c r="L39" s="655"/>
      <c r="M39" s="683"/>
      <c r="N39" s="655"/>
      <c r="O39" s="684"/>
      <c r="P39" s="655"/>
      <c r="Q39" s="683"/>
      <c r="R39" s="655"/>
      <c r="S39" s="684"/>
      <c r="T39" s="655"/>
      <c r="U39" s="683"/>
      <c r="V39" s="655"/>
      <c r="W39" s="684"/>
      <c r="X39" s="655"/>
    </row>
    <row r="41" spans="2:24" x14ac:dyDescent="0.15">
      <c r="X41" s="134"/>
    </row>
    <row r="42" spans="2:24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</row>
    <row r="43" spans="2:24" x14ac:dyDescent="0.15">
      <c r="X43" s="134"/>
    </row>
    <row r="44" spans="2:24" x14ac:dyDescent="0.15">
      <c r="X44" s="134"/>
    </row>
    <row r="45" spans="2:24" x14ac:dyDescent="0.15">
      <c r="X45" s="134"/>
    </row>
    <row r="46" spans="2:24" x14ac:dyDescent="0.15">
      <c r="X46" s="134"/>
    </row>
    <row r="47" spans="2:24" x14ac:dyDescent="0.15">
      <c r="X47" s="134"/>
    </row>
    <row r="48" spans="2:24" x14ac:dyDescent="0.15">
      <c r="X48" s="134"/>
    </row>
  </sheetData>
  <phoneticPr fontId="6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>
      <selection activeCell="N30" sqref="N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5"/>
      <c r="B2" s="95"/>
      <c r="C2" s="22" t="s">
        <v>72</v>
      </c>
      <c r="D2" s="23" t="s">
        <v>73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8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8" ht="18.75" customHeight="1" x14ac:dyDescent="0.15">
      <c r="A4" s="30"/>
      <c r="B4" s="31"/>
      <c r="C4" s="32"/>
      <c r="D4" s="759" t="s">
        <v>42</v>
      </c>
      <c r="E4" s="760"/>
      <c r="F4" s="760"/>
      <c r="G4" s="760"/>
      <c r="H4" s="761"/>
      <c r="I4" s="33"/>
      <c r="J4" s="33"/>
      <c r="K4" s="759" t="s">
        <v>43</v>
      </c>
      <c r="L4" s="760"/>
      <c r="M4" s="76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62" t="s">
        <v>44</v>
      </c>
      <c r="E5" s="763"/>
      <c r="F5" s="39" t="s">
        <v>45</v>
      </c>
      <c r="G5" s="40" t="s">
        <v>46</v>
      </c>
      <c r="H5" s="764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6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65"/>
      <c r="I6" s="47"/>
      <c r="J6" s="47"/>
      <c r="K6" s="45" t="s">
        <v>58</v>
      </c>
      <c r="L6" s="45" t="s">
        <v>59</v>
      </c>
      <c r="M6" s="76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21</v>
      </c>
      <c r="C7" s="50" t="s">
        <v>1</v>
      </c>
      <c r="D7" s="110"/>
      <c r="E7" s="96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22</v>
      </c>
      <c r="C8" s="54" t="s">
        <v>60</v>
      </c>
      <c r="D8" s="51"/>
      <c r="E8" s="96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23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1908774</v>
      </c>
      <c r="F10" s="59">
        <v>4574522</v>
      </c>
      <c r="G10" s="58">
        <v>1962948</v>
      </c>
      <c r="H10" s="59">
        <v>10409191</v>
      </c>
      <c r="I10" s="59">
        <v>415686</v>
      </c>
      <c r="J10" s="59">
        <v>10824877</v>
      </c>
      <c r="K10" s="59">
        <v>16525459</v>
      </c>
      <c r="L10" s="59">
        <v>564333</v>
      </c>
      <c r="M10" s="59">
        <v>17089792</v>
      </c>
      <c r="N10" s="59">
        <v>4714607</v>
      </c>
      <c r="O10" s="59">
        <v>21804399</v>
      </c>
      <c r="P10" s="58">
        <v>32629276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9</v>
      </c>
      <c r="C11" s="64"/>
      <c r="D11" s="51"/>
      <c r="E11" s="121">
        <v>109489</v>
      </c>
      <c r="F11" s="122">
        <v>374355</v>
      </c>
      <c r="G11" s="122">
        <v>47590</v>
      </c>
      <c r="H11" s="122">
        <f t="shared" ref="H11:H28" si="0">SUM(E11:G11)</f>
        <v>531434</v>
      </c>
      <c r="I11" s="122">
        <v>67837</v>
      </c>
      <c r="J11" s="122">
        <f t="shared" ref="J11:J28" si="1">H11+I11</f>
        <v>599271</v>
      </c>
      <c r="K11" s="122">
        <v>1317606</v>
      </c>
      <c r="L11" s="122">
        <v>51647</v>
      </c>
      <c r="M11" s="122">
        <f t="shared" ref="M11:M28" si="2">K11+L11</f>
        <v>1369253</v>
      </c>
      <c r="N11" s="122">
        <v>365241</v>
      </c>
      <c r="O11" s="122">
        <f t="shared" ref="O11:O28" si="3">M11+N11</f>
        <v>1734494</v>
      </c>
      <c r="P11" s="121">
        <f t="shared" ref="P11:P28" si="4">J11+O11</f>
        <v>2333765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10</v>
      </c>
      <c r="C12" s="64"/>
      <c r="D12" s="51"/>
      <c r="E12" s="121">
        <v>122380</v>
      </c>
      <c r="F12" s="122">
        <v>390417</v>
      </c>
      <c r="G12" s="121">
        <v>66536</v>
      </c>
      <c r="H12" s="122">
        <f t="shared" si="0"/>
        <v>579333</v>
      </c>
      <c r="I12" s="122">
        <v>50915</v>
      </c>
      <c r="J12" s="122">
        <f t="shared" si="1"/>
        <v>630248</v>
      </c>
      <c r="K12" s="122">
        <v>1466150</v>
      </c>
      <c r="L12" s="122">
        <v>23797</v>
      </c>
      <c r="M12" s="122">
        <f t="shared" si="2"/>
        <v>1489947</v>
      </c>
      <c r="N12" s="122">
        <v>365767</v>
      </c>
      <c r="O12" s="122">
        <f t="shared" si="3"/>
        <v>1855714</v>
      </c>
      <c r="P12" s="121">
        <f t="shared" si="4"/>
        <v>2485962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11</v>
      </c>
      <c r="C13" s="64"/>
      <c r="D13" s="51"/>
      <c r="E13" s="121">
        <v>135364</v>
      </c>
      <c r="F13" s="122">
        <v>372455</v>
      </c>
      <c r="G13" s="122">
        <v>78568</v>
      </c>
      <c r="H13" s="122">
        <f t="shared" si="0"/>
        <v>586387</v>
      </c>
      <c r="I13" s="122">
        <v>42937</v>
      </c>
      <c r="J13" s="122">
        <f t="shared" si="1"/>
        <v>629324</v>
      </c>
      <c r="K13" s="122">
        <v>1568025</v>
      </c>
      <c r="L13" s="122">
        <v>27618</v>
      </c>
      <c r="M13" s="122">
        <f t="shared" si="2"/>
        <v>1595643</v>
      </c>
      <c r="N13" s="122">
        <v>311587</v>
      </c>
      <c r="O13" s="122">
        <f t="shared" si="3"/>
        <v>1907230</v>
      </c>
      <c r="P13" s="121">
        <f t="shared" si="4"/>
        <v>2536554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12</v>
      </c>
      <c r="C14" s="64"/>
      <c r="D14" s="51"/>
      <c r="E14" s="121">
        <v>207191</v>
      </c>
      <c r="F14" s="122">
        <v>493232</v>
      </c>
      <c r="G14" s="121">
        <v>83657</v>
      </c>
      <c r="H14" s="122">
        <f t="shared" si="0"/>
        <v>784080</v>
      </c>
      <c r="I14" s="122">
        <v>44943</v>
      </c>
      <c r="J14" s="122">
        <f t="shared" si="1"/>
        <v>829023</v>
      </c>
      <c r="K14" s="122">
        <v>1506184</v>
      </c>
      <c r="L14" s="122">
        <v>27653</v>
      </c>
      <c r="M14" s="122">
        <f t="shared" si="2"/>
        <v>1533837</v>
      </c>
      <c r="N14" s="122">
        <v>342759</v>
      </c>
      <c r="O14" s="122">
        <f t="shared" si="3"/>
        <v>1876596</v>
      </c>
      <c r="P14" s="121">
        <f t="shared" si="4"/>
        <v>2705619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 t="s">
        <v>76</v>
      </c>
      <c r="B15" s="49">
        <v>1</v>
      </c>
      <c r="C15" s="64" t="s">
        <v>61</v>
      </c>
      <c r="D15" s="51"/>
      <c r="E15" s="122">
        <v>153714.10000000003</v>
      </c>
      <c r="F15" s="122">
        <v>288772.29999999993</v>
      </c>
      <c r="G15" s="122">
        <v>43768.999999999993</v>
      </c>
      <c r="H15" s="122">
        <f t="shared" si="0"/>
        <v>486255.39999999997</v>
      </c>
      <c r="I15" s="122">
        <v>40743.399999999994</v>
      </c>
      <c r="J15" s="122">
        <f t="shared" si="1"/>
        <v>526998.79999999993</v>
      </c>
      <c r="K15" s="122">
        <v>1316532.7</v>
      </c>
      <c r="L15" s="117">
        <v>28634.600000000006</v>
      </c>
      <c r="M15" s="122">
        <f t="shared" si="2"/>
        <v>1345167.3</v>
      </c>
      <c r="N15" s="122">
        <v>358794.59999999992</v>
      </c>
      <c r="O15" s="122">
        <f t="shared" si="3"/>
        <v>1703961.9</v>
      </c>
      <c r="P15" s="121">
        <f t="shared" si="4"/>
        <v>2230960.6999999997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2</v>
      </c>
      <c r="C16" s="64"/>
      <c r="D16" s="51"/>
      <c r="E16" s="122">
        <v>137918.20000000001</v>
      </c>
      <c r="F16" s="121">
        <v>327361.69999999995</v>
      </c>
      <c r="G16" s="122">
        <v>68588.2</v>
      </c>
      <c r="H16" s="122">
        <f t="shared" si="0"/>
        <v>533868.1</v>
      </c>
      <c r="I16" s="117">
        <v>47081.4</v>
      </c>
      <c r="J16" s="122">
        <f t="shared" si="1"/>
        <v>580949.5</v>
      </c>
      <c r="K16" s="122">
        <v>1370442.4000000001</v>
      </c>
      <c r="L16" s="123">
        <v>33654.9</v>
      </c>
      <c r="M16" s="122">
        <f t="shared" si="2"/>
        <v>1404097.3</v>
      </c>
      <c r="N16" s="122">
        <v>367503.6</v>
      </c>
      <c r="O16" s="122">
        <f t="shared" si="3"/>
        <v>1771600.9</v>
      </c>
      <c r="P16" s="122">
        <f t="shared" si="4"/>
        <v>2352550.4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3</v>
      </c>
      <c r="C17" s="64"/>
      <c r="D17" s="51"/>
      <c r="E17" s="122">
        <v>126905.5</v>
      </c>
      <c r="F17" s="123">
        <v>333975.89999999997</v>
      </c>
      <c r="G17" s="122">
        <v>56541.299999999988</v>
      </c>
      <c r="H17" s="122">
        <f t="shared" si="0"/>
        <v>517422.69999999995</v>
      </c>
      <c r="I17" s="117">
        <v>21562.400000000001</v>
      </c>
      <c r="J17" s="122">
        <f t="shared" si="1"/>
        <v>538985.1</v>
      </c>
      <c r="K17" s="122">
        <v>1255800.5</v>
      </c>
      <c r="L17" s="123">
        <v>27509.9</v>
      </c>
      <c r="M17" s="122">
        <f t="shared" si="2"/>
        <v>1283310.3999999999</v>
      </c>
      <c r="N17" s="122">
        <v>315039.10000000003</v>
      </c>
      <c r="O17" s="122">
        <f t="shared" si="3"/>
        <v>1598349.5</v>
      </c>
      <c r="P17" s="121">
        <f t="shared" si="4"/>
        <v>2137334.6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4</v>
      </c>
      <c r="C18" s="64"/>
      <c r="D18" s="51"/>
      <c r="E18" s="121">
        <v>146697.79999999999</v>
      </c>
      <c r="F18" s="123">
        <v>433315.00000000006</v>
      </c>
      <c r="G18" s="122">
        <v>104237.6</v>
      </c>
      <c r="H18" s="122">
        <f t="shared" si="0"/>
        <v>684250.4</v>
      </c>
      <c r="I18" s="117">
        <v>36706.5</v>
      </c>
      <c r="J18" s="122">
        <f t="shared" si="1"/>
        <v>720956.9</v>
      </c>
      <c r="K18" s="122">
        <v>1538372.9</v>
      </c>
      <c r="L18" s="123">
        <v>30607.7</v>
      </c>
      <c r="M18" s="122">
        <f t="shared" si="2"/>
        <v>1568980.5999999999</v>
      </c>
      <c r="N18" s="122">
        <v>582404</v>
      </c>
      <c r="O18" s="122">
        <f t="shared" si="3"/>
        <v>2151384.5999999996</v>
      </c>
      <c r="P18" s="121">
        <f t="shared" si="4"/>
        <v>2872341.4999999995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5</v>
      </c>
      <c r="C19" s="64"/>
      <c r="D19" s="51"/>
      <c r="E19" s="122">
        <v>169311.2</v>
      </c>
      <c r="F19" s="123">
        <v>382239.50000000006</v>
      </c>
      <c r="G19" s="122">
        <v>107170.3</v>
      </c>
      <c r="H19" s="122">
        <f t="shared" si="0"/>
        <v>658721.00000000012</v>
      </c>
      <c r="I19" s="117">
        <v>41137.599999999999</v>
      </c>
      <c r="J19" s="122">
        <f t="shared" si="1"/>
        <v>699858.60000000009</v>
      </c>
      <c r="K19" s="122">
        <v>1428981.0999999999</v>
      </c>
      <c r="L19" s="117">
        <v>76637.5</v>
      </c>
      <c r="M19" s="122">
        <f t="shared" si="2"/>
        <v>1505618.5999999999</v>
      </c>
      <c r="N19" s="122">
        <v>383982.4</v>
      </c>
      <c r="O19" s="122">
        <f t="shared" si="3"/>
        <v>1889601</v>
      </c>
      <c r="P19" s="121">
        <f t="shared" si="4"/>
        <v>2589459.6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6</v>
      </c>
      <c r="C20" s="64"/>
      <c r="D20" s="51"/>
      <c r="E20" s="122">
        <v>140723.1</v>
      </c>
      <c r="F20" s="123">
        <v>429679.09999999992</v>
      </c>
      <c r="G20" s="122">
        <v>81265.599999999991</v>
      </c>
      <c r="H20" s="122">
        <f t="shared" si="0"/>
        <v>651667.79999999993</v>
      </c>
      <c r="I20" s="124">
        <v>30069.4</v>
      </c>
      <c r="J20" s="122">
        <f t="shared" si="1"/>
        <v>681737.2</v>
      </c>
      <c r="K20" s="122">
        <v>1353653.2999999998</v>
      </c>
      <c r="L20" s="117">
        <v>57863.7</v>
      </c>
      <c r="M20" s="122">
        <f t="shared" si="2"/>
        <v>1411516.9999999998</v>
      </c>
      <c r="N20" s="122">
        <v>371236.7</v>
      </c>
      <c r="O20" s="122">
        <f t="shared" si="3"/>
        <v>1782753.6999999997</v>
      </c>
      <c r="P20" s="121">
        <f t="shared" si="4"/>
        <v>2464490.8999999994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7</v>
      </c>
      <c r="C21" s="64"/>
      <c r="D21" s="51"/>
      <c r="E21" s="126">
        <v>141796.20000000001</v>
      </c>
      <c r="F21" s="123">
        <v>418613.89999999991</v>
      </c>
      <c r="G21" s="117">
        <v>103805.6</v>
      </c>
      <c r="H21" s="122">
        <f t="shared" si="0"/>
        <v>664215.69999999984</v>
      </c>
      <c r="I21" s="117">
        <v>28318.499999999996</v>
      </c>
      <c r="J21" s="122">
        <f t="shared" si="1"/>
        <v>692534.19999999984</v>
      </c>
      <c r="K21" s="122">
        <v>1397250.7</v>
      </c>
      <c r="L21" s="117">
        <v>42128.5</v>
      </c>
      <c r="M21" s="122">
        <f t="shared" si="2"/>
        <v>1439379.2</v>
      </c>
      <c r="N21" s="122">
        <v>444129.6</v>
      </c>
      <c r="O21" s="122">
        <f t="shared" si="3"/>
        <v>1883508.7999999998</v>
      </c>
      <c r="P21" s="121">
        <f t="shared" si="4"/>
        <v>2576042.9999999995</v>
      </c>
      <c r="Q21" s="34"/>
      <c r="R21" s="9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8</v>
      </c>
      <c r="C22" s="64"/>
      <c r="D22" s="51"/>
      <c r="E22" s="126">
        <v>190880.1</v>
      </c>
      <c r="F22" s="123">
        <v>423490.49999999994</v>
      </c>
      <c r="G22" s="117">
        <v>89917.3</v>
      </c>
      <c r="H22" s="122">
        <f t="shared" si="0"/>
        <v>704287.9</v>
      </c>
      <c r="I22" s="117">
        <v>21388.300000000003</v>
      </c>
      <c r="J22" s="122">
        <f t="shared" si="1"/>
        <v>725676.20000000007</v>
      </c>
      <c r="K22" s="122">
        <v>1355272.7000000002</v>
      </c>
      <c r="L22" s="117">
        <v>25900.800000000003</v>
      </c>
      <c r="M22" s="122">
        <f t="shared" si="2"/>
        <v>1381173.5000000002</v>
      </c>
      <c r="N22" s="122">
        <v>463612</v>
      </c>
      <c r="O22" s="122">
        <f t="shared" si="3"/>
        <v>1844785.5000000002</v>
      </c>
      <c r="P22" s="121">
        <f t="shared" si="4"/>
        <v>2570461.7000000002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25">
      <c r="A23" s="62"/>
      <c r="B23" s="49">
        <v>9</v>
      </c>
      <c r="C23" s="64"/>
      <c r="D23" s="51"/>
      <c r="E23" s="126">
        <v>130647.29999999999</v>
      </c>
      <c r="F23" s="123">
        <v>353824.9</v>
      </c>
      <c r="G23" s="115">
        <f>SUM(G8:G22)</f>
        <v>4998739.9999999981</v>
      </c>
      <c r="H23" s="122">
        <f t="shared" si="0"/>
        <v>5483212.1999999983</v>
      </c>
      <c r="I23" s="117">
        <v>31463.699999999997</v>
      </c>
      <c r="J23" s="122">
        <f t="shared" si="1"/>
        <v>5514675.8999999985</v>
      </c>
      <c r="K23" s="122">
        <v>1129526.8999999999</v>
      </c>
      <c r="L23" s="117">
        <v>38111.300000000003</v>
      </c>
      <c r="M23" s="122">
        <f t="shared" si="2"/>
        <v>1167638.2</v>
      </c>
      <c r="N23" s="122">
        <v>221710.5</v>
      </c>
      <c r="O23" s="122">
        <f t="shared" si="3"/>
        <v>1389348.7</v>
      </c>
      <c r="P23" s="121">
        <f t="shared" si="4"/>
        <v>6904024.5999999987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25">
      <c r="A24" s="62"/>
      <c r="B24" s="49">
        <v>10</v>
      </c>
      <c r="C24" s="64"/>
      <c r="D24" s="51"/>
      <c r="E24" s="126">
        <v>162513</v>
      </c>
      <c r="F24" s="123">
        <v>390793.3</v>
      </c>
      <c r="G24" s="115">
        <v>92739.199999999997</v>
      </c>
      <c r="H24" s="122">
        <f t="shared" si="0"/>
        <v>646045.5</v>
      </c>
      <c r="I24" s="117">
        <v>25998.200000000004</v>
      </c>
      <c r="J24" s="122">
        <f t="shared" si="1"/>
        <v>672043.7</v>
      </c>
      <c r="K24" s="122">
        <v>1474005.2999999998</v>
      </c>
      <c r="L24" s="117">
        <v>59934.900000000009</v>
      </c>
      <c r="M24" s="122">
        <f t="shared" si="2"/>
        <v>1533940.1999999997</v>
      </c>
      <c r="N24" s="122">
        <v>434444.30000000005</v>
      </c>
      <c r="O24" s="122">
        <f t="shared" si="3"/>
        <v>1968384.4999999998</v>
      </c>
      <c r="P24" s="121">
        <f t="shared" si="4"/>
        <v>2640428.1999999997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25">
      <c r="A25" s="62"/>
      <c r="B25" s="49">
        <v>11</v>
      </c>
      <c r="C25" s="64"/>
      <c r="D25" s="51"/>
      <c r="E25" s="126">
        <v>168682.20000000004</v>
      </c>
      <c r="F25" s="127">
        <v>408408.20000000007</v>
      </c>
      <c r="G25" s="115">
        <v>85876.6</v>
      </c>
      <c r="H25" s="122">
        <f t="shared" si="0"/>
        <v>662967.00000000012</v>
      </c>
      <c r="I25" s="117">
        <v>48138.599999999991</v>
      </c>
      <c r="J25" s="122">
        <f t="shared" si="1"/>
        <v>711105.60000000009</v>
      </c>
      <c r="K25" s="122">
        <v>1434663.9</v>
      </c>
      <c r="L25" s="124">
        <v>78794.399999999994</v>
      </c>
      <c r="M25" s="122">
        <f t="shared" si="2"/>
        <v>1513458.2999999998</v>
      </c>
      <c r="N25" s="121">
        <v>388176.69999999995</v>
      </c>
      <c r="O25" s="122">
        <f t="shared" si="3"/>
        <v>1901634.9999999998</v>
      </c>
      <c r="P25" s="121">
        <f t="shared" si="4"/>
        <v>2612740.5999999996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25">
      <c r="A26" s="62"/>
      <c r="B26" s="49">
        <v>12</v>
      </c>
      <c r="C26" s="64"/>
      <c r="D26" s="51"/>
      <c r="E26" s="126">
        <v>238985.30000000002</v>
      </c>
      <c r="F26" s="123">
        <v>384047.2</v>
      </c>
      <c r="G26" s="115">
        <v>105928.90000000001</v>
      </c>
      <c r="H26" s="122">
        <f t="shared" si="0"/>
        <v>728961.4</v>
      </c>
      <c r="I26" s="117">
        <v>43078</v>
      </c>
      <c r="J26" s="122">
        <f t="shared" si="1"/>
        <v>772039.4</v>
      </c>
      <c r="K26" s="122">
        <v>1470956.7</v>
      </c>
      <c r="L26" s="117">
        <v>64554.700000000004</v>
      </c>
      <c r="M26" s="122">
        <f t="shared" si="2"/>
        <v>1535511.4</v>
      </c>
      <c r="N26" s="122">
        <v>383573.8</v>
      </c>
      <c r="O26" s="122">
        <f t="shared" si="3"/>
        <v>1919085.2</v>
      </c>
      <c r="P26" s="121">
        <f t="shared" si="4"/>
        <v>2691124.6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5">
      <c r="A27" s="130" t="s">
        <v>81</v>
      </c>
      <c r="B27" s="49">
        <v>1</v>
      </c>
      <c r="C27" s="64" t="s">
        <v>61</v>
      </c>
      <c r="D27" s="51"/>
      <c r="E27" s="126">
        <v>179441.8</v>
      </c>
      <c r="F27" s="123">
        <v>305207.7</v>
      </c>
      <c r="G27" s="115">
        <v>82276.599999999991</v>
      </c>
      <c r="H27" s="122">
        <f t="shared" si="0"/>
        <v>566926.1</v>
      </c>
      <c r="I27" s="117">
        <v>24558.200000000004</v>
      </c>
      <c r="J27" s="122">
        <f t="shared" si="1"/>
        <v>591484.29999999993</v>
      </c>
      <c r="K27" s="122">
        <v>1389554.6</v>
      </c>
      <c r="L27" s="117">
        <v>92738.8</v>
      </c>
      <c r="M27" s="122">
        <f t="shared" si="2"/>
        <v>1482293.4000000001</v>
      </c>
      <c r="N27" s="122">
        <v>403003.6</v>
      </c>
      <c r="O27" s="122">
        <f t="shared" si="3"/>
        <v>1885297</v>
      </c>
      <c r="P27" s="121">
        <f t="shared" si="4"/>
        <v>2476781.2999999998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5">
      <c r="A28" s="130"/>
      <c r="B28" s="49">
        <v>2</v>
      </c>
      <c r="C28" s="64"/>
      <c r="D28" s="51"/>
      <c r="E28" s="126">
        <v>141076.19999999998</v>
      </c>
      <c r="F28" s="123">
        <v>340402.9</v>
      </c>
      <c r="G28" s="115">
        <v>116955.4</v>
      </c>
      <c r="H28" s="122">
        <f t="shared" si="0"/>
        <v>598434.5</v>
      </c>
      <c r="I28" s="117">
        <v>27283.199999999997</v>
      </c>
      <c r="J28" s="122">
        <f t="shared" si="1"/>
        <v>625717.69999999995</v>
      </c>
      <c r="K28" s="122">
        <v>1402474.7</v>
      </c>
      <c r="L28" s="117">
        <v>75115.7</v>
      </c>
      <c r="M28" s="122">
        <f t="shared" si="2"/>
        <v>1477590.4</v>
      </c>
      <c r="N28" s="122">
        <v>332477.29999999993</v>
      </c>
      <c r="O28" s="122">
        <f t="shared" si="3"/>
        <v>1810067.6999999997</v>
      </c>
      <c r="P28" s="121">
        <f t="shared" si="4"/>
        <v>2435785.3999999994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5">
      <c r="A29" s="130"/>
      <c r="B29" s="49">
        <v>3</v>
      </c>
      <c r="C29" s="64"/>
      <c r="D29" s="51"/>
      <c r="E29" s="126">
        <v>154188.5</v>
      </c>
      <c r="F29" s="123">
        <v>342447.60000000003</v>
      </c>
      <c r="G29" s="131">
        <v>90325.9</v>
      </c>
      <c r="H29" s="122">
        <f>SUM(E29:G29)</f>
        <v>586962</v>
      </c>
      <c r="I29" s="117">
        <v>13613.5</v>
      </c>
      <c r="J29" s="122">
        <f>H29+I29</f>
        <v>600575.5</v>
      </c>
      <c r="K29" s="122">
        <v>1156165.2</v>
      </c>
      <c r="L29" s="117">
        <v>54950.499999999993</v>
      </c>
      <c r="M29" s="122">
        <f>K29+L29</f>
        <v>1211115.7</v>
      </c>
      <c r="N29" s="122">
        <v>221416.89999999997</v>
      </c>
      <c r="O29" s="122">
        <f>M29+N29</f>
        <v>1432532.5999999999</v>
      </c>
      <c r="P29" s="121">
        <f>J29+O29</f>
        <v>2033108.0999999999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5">
      <c r="A30" s="129"/>
      <c r="B30" s="56">
        <v>4</v>
      </c>
      <c r="C30" s="99"/>
      <c r="D30" s="59"/>
      <c r="E30" s="125">
        <v>167897.39999999997</v>
      </c>
      <c r="F30" s="128">
        <v>291538.8</v>
      </c>
      <c r="G30" s="114">
        <v>97382.099999999991</v>
      </c>
      <c r="H30" s="119">
        <f>SUM(E30:G30)</f>
        <v>556818.29999999993</v>
      </c>
      <c r="I30" s="118">
        <v>11884.9</v>
      </c>
      <c r="J30" s="119">
        <f>H30+I30</f>
        <v>568703.19999999995</v>
      </c>
      <c r="K30" s="119">
        <v>1338722.2999999998</v>
      </c>
      <c r="L30" s="118">
        <v>63639.6</v>
      </c>
      <c r="M30" s="119">
        <f>K30+L30</f>
        <v>1402361.9</v>
      </c>
      <c r="N30" s="119">
        <v>288578.2</v>
      </c>
      <c r="O30" s="119">
        <f>M30+N30</f>
        <v>1690940.0999999999</v>
      </c>
      <c r="P30" s="120">
        <f>J30+O30</f>
        <v>2259643.2999999998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0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1"/>
      <c r="F45" s="78"/>
      <c r="G45" s="78"/>
      <c r="H45" s="107"/>
      <c r="I45" s="77"/>
      <c r="J45" s="107"/>
      <c r="K45" s="107"/>
      <c r="L45" s="107"/>
      <c r="M45" s="107"/>
      <c r="N45" s="107"/>
      <c r="O45" s="107"/>
      <c r="P45" s="107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1"/>
      <c r="F46" s="34"/>
      <c r="G46" s="78"/>
      <c r="H46" s="34"/>
      <c r="I46" s="101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1"/>
      <c r="F47" s="34"/>
      <c r="G47" s="78"/>
      <c r="H47" s="34"/>
      <c r="I47" s="101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1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1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1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1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1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Normal="100" workbookViewId="0">
      <selection activeCell="B6" sqref="B6:L39"/>
    </sheetView>
  </sheetViews>
  <sheetFormatPr defaultColWidth="7.5" defaultRowHeight="12" x14ac:dyDescent="0.15"/>
  <cols>
    <col min="1" max="1" width="1.625" style="135" customWidth="1"/>
    <col min="2" max="2" width="6.75" style="135" customWidth="1"/>
    <col min="3" max="3" width="3.125" style="135" customWidth="1"/>
    <col min="4" max="4" width="6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4" x14ac:dyDescent="0.15">
      <c r="B3" s="135" t="s">
        <v>379</v>
      </c>
    </row>
    <row r="4" spans="2:24" x14ac:dyDescent="0.15">
      <c r="L4" s="137" t="s">
        <v>87</v>
      </c>
      <c r="X4" s="137"/>
    </row>
    <row r="5" spans="2:2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4"/>
      <c r="N5" s="134"/>
      <c r="O5" s="134"/>
      <c r="P5" s="134"/>
      <c r="Q5" s="134"/>
      <c r="R5" s="134"/>
      <c r="S5" s="134"/>
      <c r="T5" s="134"/>
    </row>
    <row r="6" spans="2:24" ht="13.5" customHeight="1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M6" s="154"/>
      <c r="N6" s="134"/>
      <c r="O6" s="177"/>
      <c r="P6" s="177"/>
      <c r="Q6" s="177"/>
      <c r="R6" s="134"/>
      <c r="S6" s="134"/>
      <c r="T6" s="134"/>
    </row>
    <row r="7" spans="2:24" ht="13.5" x14ac:dyDescent="0.15">
      <c r="B7" s="187" t="s">
        <v>94</v>
      </c>
      <c r="C7" s="188"/>
      <c r="D7" s="189"/>
      <c r="E7" s="166" t="s">
        <v>139</v>
      </c>
      <c r="F7" s="148" t="s">
        <v>96</v>
      </c>
      <c r="G7" s="148" t="s">
        <v>97</v>
      </c>
      <c r="H7" s="237" t="s">
        <v>98</v>
      </c>
      <c r="I7" s="166" t="s">
        <v>95</v>
      </c>
      <c r="J7" s="148" t="s">
        <v>96</v>
      </c>
      <c r="K7" s="148" t="s">
        <v>97</v>
      </c>
      <c r="L7" s="237" t="s">
        <v>98</v>
      </c>
      <c r="O7" s="177"/>
      <c r="P7" s="177"/>
      <c r="Q7" s="177"/>
      <c r="R7" s="134"/>
      <c r="S7" s="134"/>
      <c r="T7" s="134"/>
    </row>
    <row r="8" spans="2:24" ht="13.5" x14ac:dyDescent="0.15">
      <c r="B8" s="195"/>
      <c r="C8" s="182"/>
      <c r="D8" s="182"/>
      <c r="E8" s="151"/>
      <c r="F8" s="152"/>
      <c r="G8" s="152" t="s">
        <v>99</v>
      </c>
      <c r="H8" s="165"/>
      <c r="I8" s="151"/>
      <c r="J8" s="152"/>
      <c r="K8" s="152" t="s">
        <v>99</v>
      </c>
      <c r="L8" s="165"/>
      <c r="O8" s="177"/>
      <c r="P8" s="177"/>
      <c r="Q8" s="177"/>
      <c r="R8" s="134"/>
      <c r="S8" s="134"/>
      <c r="T8" s="134"/>
    </row>
    <row r="9" spans="2:24" ht="14.1" customHeight="1" x14ac:dyDescent="0.15">
      <c r="B9" s="200"/>
      <c r="C9" s="186"/>
      <c r="D9" s="679"/>
      <c r="E9" s="154"/>
      <c r="F9" s="156"/>
      <c r="G9" s="156"/>
      <c r="H9" s="155"/>
      <c r="I9" s="154"/>
      <c r="J9" s="156"/>
      <c r="K9" s="156"/>
      <c r="L9" s="155"/>
      <c r="O9" s="177"/>
      <c r="P9" s="177"/>
      <c r="Q9" s="177"/>
      <c r="R9" s="134"/>
      <c r="S9" s="134"/>
      <c r="T9" s="134"/>
    </row>
    <row r="10" spans="2:24" ht="14.1" customHeight="1" x14ac:dyDescent="0.15">
      <c r="B10" s="200" t="s">
        <v>0</v>
      </c>
      <c r="C10" s="186">
        <v>20</v>
      </c>
      <c r="D10" s="202" t="s">
        <v>1</v>
      </c>
      <c r="E10" s="154">
        <v>1103</v>
      </c>
      <c r="F10" s="156">
        <v>1575</v>
      </c>
      <c r="G10" s="156">
        <v>1365</v>
      </c>
      <c r="H10" s="155">
        <v>7456</v>
      </c>
      <c r="I10" s="154">
        <v>2100</v>
      </c>
      <c r="J10" s="156">
        <v>2783</v>
      </c>
      <c r="K10" s="156">
        <v>2546</v>
      </c>
      <c r="L10" s="155">
        <v>108620</v>
      </c>
      <c r="O10" s="177"/>
      <c r="P10" s="177"/>
      <c r="Q10" s="177"/>
      <c r="R10" s="134"/>
      <c r="S10" s="134"/>
      <c r="T10" s="134"/>
    </row>
    <row r="11" spans="2:24" ht="14.1" customHeight="1" x14ac:dyDescent="0.15">
      <c r="B11" s="200"/>
      <c r="C11" s="186">
        <v>21</v>
      </c>
      <c r="D11" s="179"/>
      <c r="E11" s="154">
        <v>945</v>
      </c>
      <c r="F11" s="156">
        <v>1575</v>
      </c>
      <c r="G11" s="156">
        <v>1290</v>
      </c>
      <c r="H11" s="155">
        <v>136215</v>
      </c>
      <c r="I11" s="154">
        <v>1785</v>
      </c>
      <c r="J11" s="156">
        <v>2625</v>
      </c>
      <c r="K11" s="156">
        <v>2255</v>
      </c>
      <c r="L11" s="155">
        <v>1075905</v>
      </c>
      <c r="N11" s="134"/>
      <c r="O11" s="134"/>
      <c r="P11" s="134"/>
      <c r="Q11" s="134"/>
      <c r="R11" s="134"/>
      <c r="S11" s="134"/>
      <c r="T11" s="134"/>
    </row>
    <row r="12" spans="2:24" ht="14.1" customHeight="1" x14ac:dyDescent="0.15">
      <c r="B12" s="200"/>
      <c r="C12" s="186">
        <v>22</v>
      </c>
      <c r="D12" s="176"/>
      <c r="E12" s="154">
        <v>945</v>
      </c>
      <c r="F12" s="156">
        <v>1418</v>
      </c>
      <c r="G12" s="156">
        <v>1181</v>
      </c>
      <c r="H12" s="155">
        <v>118099</v>
      </c>
      <c r="I12" s="154">
        <v>1995</v>
      </c>
      <c r="J12" s="156">
        <v>2478</v>
      </c>
      <c r="K12" s="156">
        <v>2233</v>
      </c>
      <c r="L12" s="155">
        <v>930206</v>
      </c>
      <c r="N12" s="134"/>
      <c r="O12" s="177"/>
      <c r="P12" s="177"/>
      <c r="Q12" s="177"/>
      <c r="R12" s="177"/>
      <c r="S12" s="177"/>
      <c r="T12" s="134"/>
    </row>
    <row r="13" spans="2:24" ht="14.1" customHeight="1" x14ac:dyDescent="0.15">
      <c r="B13" s="200"/>
      <c r="C13" s="186">
        <v>23</v>
      </c>
      <c r="D13" s="202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134"/>
      <c r="O13" s="177"/>
      <c r="P13" s="177"/>
      <c r="Q13" s="177"/>
      <c r="R13" s="177"/>
      <c r="S13" s="177"/>
      <c r="T13" s="134"/>
    </row>
    <row r="14" spans="2:24" ht="14.1" customHeight="1" x14ac:dyDescent="0.15">
      <c r="B14" s="195"/>
      <c r="C14" s="198">
        <v>24</v>
      </c>
      <c r="D14" s="204"/>
      <c r="E14" s="161">
        <v>945</v>
      </c>
      <c r="F14" s="161">
        <v>1470</v>
      </c>
      <c r="G14" s="161">
        <v>1161</v>
      </c>
      <c r="H14" s="161">
        <v>148774</v>
      </c>
      <c r="I14" s="161">
        <v>1680</v>
      </c>
      <c r="J14" s="161">
        <v>2730</v>
      </c>
      <c r="K14" s="161">
        <v>2202</v>
      </c>
      <c r="L14" s="162">
        <v>1459992</v>
      </c>
      <c r="N14" s="134"/>
      <c r="O14" s="177"/>
      <c r="P14" s="177"/>
      <c r="Q14" s="177"/>
      <c r="R14" s="177"/>
      <c r="S14" s="177"/>
      <c r="T14" s="134"/>
    </row>
    <row r="15" spans="2:24" ht="14.1" customHeight="1" x14ac:dyDescent="0.15">
      <c r="B15" s="154"/>
      <c r="C15" s="143">
        <v>4</v>
      </c>
      <c r="D15" s="155"/>
      <c r="E15" s="156">
        <v>945</v>
      </c>
      <c r="F15" s="156">
        <v>1418</v>
      </c>
      <c r="G15" s="156">
        <v>1219</v>
      </c>
      <c r="H15" s="156">
        <v>11214</v>
      </c>
      <c r="I15" s="156">
        <v>1680</v>
      </c>
      <c r="J15" s="156">
        <v>2520</v>
      </c>
      <c r="K15" s="156">
        <v>2267</v>
      </c>
      <c r="L15" s="155">
        <v>102373</v>
      </c>
    </row>
    <row r="16" spans="2:24" ht="14.1" customHeight="1" x14ac:dyDescent="0.15">
      <c r="B16" s="154"/>
      <c r="C16" s="143">
        <v>5</v>
      </c>
      <c r="D16" s="155"/>
      <c r="E16" s="156">
        <v>945</v>
      </c>
      <c r="F16" s="156">
        <v>1418</v>
      </c>
      <c r="G16" s="156">
        <v>1203</v>
      </c>
      <c r="H16" s="156">
        <v>14356</v>
      </c>
      <c r="I16" s="156">
        <v>1680</v>
      </c>
      <c r="J16" s="156">
        <v>2520</v>
      </c>
      <c r="K16" s="156">
        <v>2285</v>
      </c>
      <c r="L16" s="155">
        <v>139001</v>
      </c>
    </row>
    <row r="17" spans="2:12" ht="14.1" customHeight="1" x14ac:dyDescent="0.15">
      <c r="B17" s="154"/>
      <c r="C17" s="143">
        <v>6</v>
      </c>
      <c r="D17" s="155"/>
      <c r="E17" s="156">
        <v>945</v>
      </c>
      <c r="F17" s="156">
        <v>1418</v>
      </c>
      <c r="G17" s="155">
        <v>1198</v>
      </c>
      <c r="H17" s="156">
        <v>12443</v>
      </c>
      <c r="I17" s="156">
        <v>2100</v>
      </c>
      <c r="J17" s="156">
        <v>2520</v>
      </c>
      <c r="K17" s="156">
        <v>2326</v>
      </c>
      <c r="L17" s="156">
        <v>84336</v>
      </c>
    </row>
    <row r="18" spans="2:12" ht="14.1" customHeight="1" x14ac:dyDescent="0.15">
      <c r="B18" s="154"/>
      <c r="C18" s="143">
        <v>7</v>
      </c>
      <c r="D18" s="155"/>
      <c r="E18" s="156">
        <v>1050</v>
      </c>
      <c r="F18" s="156">
        <v>1365</v>
      </c>
      <c r="G18" s="156">
        <v>1219</v>
      </c>
      <c r="H18" s="156">
        <v>10307</v>
      </c>
      <c r="I18" s="156">
        <v>2153</v>
      </c>
      <c r="J18" s="156">
        <v>2415</v>
      </c>
      <c r="K18" s="156">
        <v>2305</v>
      </c>
      <c r="L18" s="155">
        <v>92175</v>
      </c>
    </row>
    <row r="19" spans="2:12" ht="14.1" customHeight="1" x14ac:dyDescent="0.15">
      <c r="B19" s="154"/>
      <c r="C19" s="143">
        <v>8</v>
      </c>
      <c r="D19" s="155"/>
      <c r="E19" s="156">
        <v>1050</v>
      </c>
      <c r="F19" s="156">
        <v>1365</v>
      </c>
      <c r="G19" s="156">
        <v>1209</v>
      </c>
      <c r="H19" s="156">
        <v>15412</v>
      </c>
      <c r="I19" s="156">
        <v>2048</v>
      </c>
      <c r="J19" s="156">
        <v>2415</v>
      </c>
      <c r="K19" s="156">
        <v>2277</v>
      </c>
      <c r="L19" s="155">
        <v>147040</v>
      </c>
    </row>
    <row r="20" spans="2:12" ht="14.1" customHeight="1" x14ac:dyDescent="0.15">
      <c r="B20" s="154"/>
      <c r="C20" s="143">
        <v>9</v>
      </c>
      <c r="D20" s="155"/>
      <c r="E20" s="156">
        <v>945</v>
      </c>
      <c r="F20" s="156">
        <v>1365</v>
      </c>
      <c r="G20" s="156">
        <v>1180</v>
      </c>
      <c r="H20" s="156">
        <v>13021</v>
      </c>
      <c r="I20" s="156">
        <v>2100</v>
      </c>
      <c r="J20" s="156">
        <v>2415</v>
      </c>
      <c r="K20" s="156">
        <v>2284</v>
      </c>
      <c r="L20" s="155">
        <v>109064</v>
      </c>
    </row>
    <row r="21" spans="2:12" ht="14.1" customHeight="1" x14ac:dyDescent="0.15">
      <c r="B21" s="154"/>
      <c r="C21" s="143">
        <v>10</v>
      </c>
      <c r="D21" s="155"/>
      <c r="E21" s="156">
        <v>1050</v>
      </c>
      <c r="F21" s="156">
        <v>1365</v>
      </c>
      <c r="G21" s="156">
        <v>1228</v>
      </c>
      <c r="H21" s="156">
        <v>16012</v>
      </c>
      <c r="I21" s="156">
        <v>2100</v>
      </c>
      <c r="J21" s="156">
        <v>2415</v>
      </c>
      <c r="K21" s="156">
        <v>2289</v>
      </c>
      <c r="L21" s="155">
        <v>119518</v>
      </c>
    </row>
    <row r="22" spans="2:12" ht="14.1" customHeight="1" x14ac:dyDescent="0.15">
      <c r="B22" s="154"/>
      <c r="C22" s="143">
        <v>11</v>
      </c>
      <c r="D22" s="155"/>
      <c r="E22" s="156">
        <v>1050</v>
      </c>
      <c r="F22" s="156">
        <v>1365</v>
      </c>
      <c r="G22" s="156">
        <v>1256</v>
      </c>
      <c r="H22" s="156">
        <v>13801</v>
      </c>
      <c r="I22" s="156">
        <v>2100</v>
      </c>
      <c r="J22" s="156">
        <v>2625</v>
      </c>
      <c r="K22" s="156">
        <v>2349</v>
      </c>
      <c r="L22" s="155">
        <v>114679</v>
      </c>
    </row>
    <row r="23" spans="2:12" ht="14.1" customHeight="1" x14ac:dyDescent="0.15">
      <c r="B23" s="154"/>
      <c r="C23" s="143">
        <v>12</v>
      </c>
      <c r="D23" s="155"/>
      <c r="E23" s="156">
        <v>1050</v>
      </c>
      <c r="F23" s="156">
        <v>1418</v>
      </c>
      <c r="G23" s="156">
        <v>1255</v>
      </c>
      <c r="H23" s="156">
        <v>14600</v>
      </c>
      <c r="I23" s="156">
        <v>2310</v>
      </c>
      <c r="J23" s="156">
        <v>2730</v>
      </c>
      <c r="K23" s="156">
        <v>2562</v>
      </c>
      <c r="L23" s="155">
        <v>271915</v>
      </c>
    </row>
    <row r="24" spans="2:12" ht="14.1" customHeight="1" x14ac:dyDescent="0.15">
      <c r="B24" s="154" t="s">
        <v>508</v>
      </c>
      <c r="C24" s="143">
        <v>1</v>
      </c>
      <c r="D24" s="155" t="s">
        <v>507</v>
      </c>
      <c r="E24" s="156">
        <v>1050</v>
      </c>
      <c r="F24" s="156">
        <v>1365</v>
      </c>
      <c r="G24" s="156">
        <v>1239</v>
      </c>
      <c r="H24" s="156">
        <v>16699</v>
      </c>
      <c r="I24" s="156">
        <v>2310</v>
      </c>
      <c r="J24" s="156">
        <v>2573</v>
      </c>
      <c r="K24" s="156">
        <v>2432</v>
      </c>
      <c r="L24" s="155">
        <v>108169</v>
      </c>
    </row>
    <row r="25" spans="2:12" ht="14.1" customHeight="1" x14ac:dyDescent="0.15">
      <c r="B25" s="154"/>
      <c r="C25" s="143">
        <v>2</v>
      </c>
      <c r="D25" s="155"/>
      <c r="E25" s="156">
        <v>1155</v>
      </c>
      <c r="F25" s="156">
        <v>1365</v>
      </c>
      <c r="G25" s="156">
        <v>1260</v>
      </c>
      <c r="H25" s="156">
        <v>13738</v>
      </c>
      <c r="I25" s="156">
        <v>2258</v>
      </c>
      <c r="J25" s="156">
        <v>2520</v>
      </c>
      <c r="K25" s="156">
        <v>2448</v>
      </c>
      <c r="L25" s="155">
        <v>93705</v>
      </c>
    </row>
    <row r="26" spans="2:12" ht="14.1" customHeight="1" x14ac:dyDescent="0.15">
      <c r="B26" s="154"/>
      <c r="C26" s="143">
        <v>3</v>
      </c>
      <c r="D26" s="155"/>
      <c r="E26" s="156">
        <v>1103</v>
      </c>
      <c r="F26" s="156">
        <v>1418</v>
      </c>
      <c r="G26" s="156">
        <v>1268</v>
      </c>
      <c r="H26" s="156">
        <v>10659</v>
      </c>
      <c r="I26" s="156">
        <v>2310</v>
      </c>
      <c r="J26" s="156">
        <v>2573</v>
      </c>
      <c r="K26" s="156">
        <v>2472</v>
      </c>
      <c r="L26" s="155">
        <v>84179</v>
      </c>
    </row>
    <row r="27" spans="2:12" ht="14.1" customHeight="1" x14ac:dyDescent="0.15">
      <c r="B27" s="149"/>
      <c r="C27" s="153">
        <v>4</v>
      </c>
      <c r="D27" s="160"/>
      <c r="E27" s="164">
        <v>1155</v>
      </c>
      <c r="F27" s="164">
        <v>1365</v>
      </c>
      <c r="G27" s="164">
        <v>1261</v>
      </c>
      <c r="H27" s="164">
        <v>11974</v>
      </c>
      <c r="I27" s="164">
        <v>2310</v>
      </c>
      <c r="J27" s="164">
        <v>2531</v>
      </c>
      <c r="K27" s="164">
        <v>2445</v>
      </c>
      <c r="L27" s="160">
        <v>105411</v>
      </c>
    </row>
    <row r="28" spans="2:12" ht="14.1" customHeight="1" x14ac:dyDescent="0.15">
      <c r="B28" s="190"/>
      <c r="C28" s="181"/>
      <c r="D28" s="209"/>
      <c r="E28" s="156"/>
      <c r="F28" s="156"/>
      <c r="G28" s="156"/>
      <c r="H28" s="156"/>
      <c r="I28" s="154"/>
      <c r="J28" s="156"/>
      <c r="K28" s="156"/>
      <c r="L28" s="155"/>
    </row>
    <row r="29" spans="2:12" ht="14.1" customHeight="1" x14ac:dyDescent="0.15">
      <c r="B29" s="190"/>
      <c r="C29" s="181"/>
      <c r="D29" s="209"/>
      <c r="E29" s="154"/>
      <c r="F29" s="156"/>
      <c r="G29" s="156"/>
      <c r="H29" s="155"/>
      <c r="I29" s="154"/>
      <c r="J29" s="156"/>
      <c r="K29" s="156"/>
      <c r="L29" s="155"/>
    </row>
    <row r="30" spans="2:12" ht="14.1" customHeight="1" x14ac:dyDescent="0.15">
      <c r="B30" s="187" t="s">
        <v>127</v>
      </c>
      <c r="C30" s="181"/>
      <c r="D30" s="209"/>
      <c r="E30" s="154"/>
      <c r="F30" s="156"/>
      <c r="G30" s="156"/>
      <c r="H30" s="155"/>
      <c r="I30" s="154"/>
      <c r="J30" s="156"/>
      <c r="K30" s="156"/>
      <c r="L30" s="155"/>
    </row>
    <row r="31" spans="2:12" ht="14.1" customHeight="1" x14ac:dyDescent="0.15">
      <c r="B31" s="210">
        <v>41367</v>
      </c>
      <c r="C31" s="211"/>
      <c r="D31" s="212">
        <v>41373</v>
      </c>
      <c r="E31" s="680">
        <v>1155</v>
      </c>
      <c r="F31" s="681">
        <v>1365</v>
      </c>
      <c r="G31" s="681">
        <v>1257</v>
      </c>
      <c r="H31" s="654">
        <v>3572</v>
      </c>
      <c r="I31" s="680">
        <v>2310</v>
      </c>
      <c r="J31" s="681">
        <v>2520</v>
      </c>
      <c r="K31" s="682">
        <v>2438</v>
      </c>
      <c r="L31" s="325">
        <v>26814</v>
      </c>
    </row>
    <row r="32" spans="2:12" ht="14.1" customHeight="1" x14ac:dyDescent="0.15">
      <c r="B32" s="210" t="s">
        <v>128</v>
      </c>
      <c r="C32" s="211"/>
      <c r="D32" s="212"/>
      <c r="E32" s="657"/>
      <c r="F32" s="325"/>
      <c r="G32" s="325"/>
      <c r="H32" s="654"/>
      <c r="I32" s="657"/>
      <c r="J32" s="325"/>
      <c r="K32" s="325"/>
      <c r="L32" s="654"/>
    </row>
    <row r="33" spans="2:24" ht="14.1" customHeight="1" x14ac:dyDescent="0.15">
      <c r="B33" s="210">
        <v>41374</v>
      </c>
      <c r="C33" s="211"/>
      <c r="D33" s="212">
        <v>41380</v>
      </c>
      <c r="E33" s="657">
        <v>1155</v>
      </c>
      <c r="F33" s="325">
        <v>1365</v>
      </c>
      <c r="G33" s="325">
        <v>1270</v>
      </c>
      <c r="H33" s="325">
        <v>2502</v>
      </c>
      <c r="I33" s="325">
        <v>2310</v>
      </c>
      <c r="J33" s="325">
        <v>2520</v>
      </c>
      <c r="K33" s="325">
        <v>2437</v>
      </c>
      <c r="L33" s="325">
        <v>27919</v>
      </c>
    </row>
    <row r="34" spans="2:24" ht="14.1" customHeight="1" x14ac:dyDescent="0.15">
      <c r="B34" s="210" t="s">
        <v>129</v>
      </c>
      <c r="C34" s="211"/>
      <c r="D34" s="212"/>
      <c r="E34" s="657"/>
      <c r="F34" s="325"/>
      <c r="G34" s="325"/>
      <c r="H34" s="325"/>
      <c r="I34" s="325"/>
      <c r="J34" s="325"/>
      <c r="K34" s="325"/>
      <c r="L34" s="325"/>
    </row>
    <row r="35" spans="2:24" ht="14.1" customHeight="1" x14ac:dyDescent="0.15">
      <c r="B35" s="210">
        <v>41381</v>
      </c>
      <c r="C35" s="211"/>
      <c r="D35" s="212">
        <v>41387</v>
      </c>
      <c r="E35" s="657">
        <v>1155</v>
      </c>
      <c r="F35" s="325">
        <v>1365</v>
      </c>
      <c r="G35" s="653">
        <v>1258</v>
      </c>
      <c r="H35" s="325">
        <v>3178</v>
      </c>
      <c r="I35" s="657">
        <v>2310</v>
      </c>
      <c r="J35" s="325">
        <v>2520</v>
      </c>
      <c r="K35" s="653">
        <v>2447</v>
      </c>
      <c r="L35" s="325">
        <v>26833</v>
      </c>
      <c r="M35" s="25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2:24" ht="14.1" customHeight="1" x14ac:dyDescent="0.15">
      <c r="B36" s="210" t="s">
        <v>130</v>
      </c>
      <c r="C36" s="211"/>
      <c r="D36" s="212"/>
      <c r="E36" s="657"/>
      <c r="F36" s="325"/>
      <c r="G36" s="325"/>
      <c r="H36" s="654"/>
      <c r="I36" s="657"/>
      <c r="J36" s="325"/>
      <c r="K36" s="325"/>
      <c r="L36" s="654"/>
    </row>
    <row r="37" spans="2:24" ht="14.1" customHeight="1" x14ac:dyDescent="0.15">
      <c r="B37" s="210">
        <v>41388</v>
      </c>
      <c r="C37" s="211"/>
      <c r="D37" s="212">
        <v>41394</v>
      </c>
      <c r="E37" s="657">
        <v>1155</v>
      </c>
      <c r="F37" s="325">
        <v>1365</v>
      </c>
      <c r="G37" s="325">
        <v>1264</v>
      </c>
      <c r="H37" s="654">
        <v>2721</v>
      </c>
      <c r="I37" s="657">
        <v>2310</v>
      </c>
      <c r="J37" s="325">
        <v>2531</v>
      </c>
      <c r="K37" s="325">
        <v>2467</v>
      </c>
      <c r="L37" s="654">
        <v>23844</v>
      </c>
    </row>
    <row r="38" spans="2:24" s="134" customFormat="1" ht="14.1" customHeight="1" x14ac:dyDescent="0.15">
      <c r="B38" s="210" t="s">
        <v>131</v>
      </c>
      <c r="C38" s="211"/>
      <c r="D38" s="212"/>
      <c r="E38" s="154"/>
      <c r="F38" s="156"/>
      <c r="G38" s="156"/>
      <c r="H38" s="155"/>
      <c r="I38" s="154"/>
      <c r="J38" s="156"/>
      <c r="K38" s="156"/>
      <c r="L38" s="155"/>
    </row>
    <row r="39" spans="2:24" s="134" customFormat="1" ht="14.1" customHeight="1" x14ac:dyDescent="0.15">
      <c r="B39" s="222"/>
      <c r="C39" s="223"/>
      <c r="D39" s="224"/>
      <c r="E39" s="149"/>
      <c r="F39" s="164"/>
      <c r="G39" s="164"/>
      <c r="H39" s="160"/>
      <c r="I39" s="149"/>
      <c r="J39" s="164"/>
      <c r="K39" s="164"/>
      <c r="L39" s="160"/>
    </row>
    <row r="41" spans="2:24" x14ac:dyDescent="0.15">
      <c r="L41" s="134"/>
      <c r="M41" s="134"/>
    </row>
    <row r="42" spans="2:24" x14ac:dyDescent="0.15">
      <c r="L42" s="134"/>
      <c r="M42" s="134"/>
    </row>
    <row r="43" spans="2:24" x14ac:dyDescent="0.15">
      <c r="E43" s="179"/>
      <c r="F43" s="179"/>
      <c r="G43" s="179"/>
      <c r="H43" s="179"/>
      <c r="I43" s="179"/>
      <c r="J43" s="179"/>
      <c r="K43" s="179"/>
      <c r="L43" s="176"/>
      <c r="M43" s="134"/>
    </row>
    <row r="44" spans="2:24" x14ac:dyDescent="0.15">
      <c r="L44" s="134"/>
      <c r="M44" s="134"/>
    </row>
    <row r="45" spans="2:24" x14ac:dyDescent="0.15">
      <c r="L45" s="134"/>
      <c r="M45" s="134"/>
    </row>
    <row r="46" spans="2:24" x14ac:dyDescent="0.15">
      <c r="L46" s="134"/>
    </row>
    <row r="47" spans="2:24" x14ac:dyDescent="0.15">
      <c r="L47" s="134"/>
    </row>
    <row r="48" spans="2:24" x14ac:dyDescent="0.15">
      <c r="L48" s="134"/>
    </row>
    <row r="49" spans="12:12" x14ac:dyDescent="0.15">
      <c r="L49" s="134"/>
    </row>
    <row r="50" spans="12:12" x14ac:dyDescent="0.15">
      <c r="L50" s="134"/>
    </row>
    <row r="51" spans="12:12" x14ac:dyDescent="0.15">
      <c r="L51" s="134"/>
    </row>
  </sheetData>
  <phoneticPr fontId="6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51"/>
  <sheetViews>
    <sheetView view="pageBreakPreview" zoomScale="60" zoomScaleNormal="85" workbookViewId="0">
      <selection activeCell="B6" sqref="B6:X36"/>
    </sheetView>
  </sheetViews>
  <sheetFormatPr defaultColWidth="7.5" defaultRowHeight="12" x14ac:dyDescent="0.15"/>
  <cols>
    <col min="1" max="1" width="0.75" style="179" customWidth="1"/>
    <col min="2" max="2" width="6" style="179" customWidth="1"/>
    <col min="3" max="3" width="3.125" style="179" customWidth="1"/>
    <col min="4" max="4" width="5.625" style="179" customWidth="1"/>
    <col min="5" max="5" width="5.5" style="179" customWidth="1"/>
    <col min="6" max="7" width="5.875" style="179" customWidth="1"/>
    <col min="8" max="8" width="7.625" style="179" customWidth="1"/>
    <col min="9" max="9" width="5.375" style="179" customWidth="1"/>
    <col min="10" max="11" width="5.875" style="179" customWidth="1"/>
    <col min="12" max="12" width="7.625" style="179" customWidth="1"/>
    <col min="13" max="13" width="5.375" style="179" customWidth="1"/>
    <col min="14" max="15" width="5.875" style="179" customWidth="1"/>
    <col min="16" max="16" width="7.625" style="179" customWidth="1"/>
    <col min="17" max="17" width="5.5" style="179" customWidth="1"/>
    <col min="18" max="19" width="5.875" style="179" customWidth="1"/>
    <col min="20" max="20" width="8" style="179" customWidth="1"/>
    <col min="21" max="21" width="5.5" style="179" customWidth="1"/>
    <col min="22" max="23" width="5.875" style="179" customWidth="1"/>
    <col min="24" max="24" width="7.75" style="179" customWidth="1"/>
    <col min="25" max="16384" width="7.5" style="179"/>
  </cols>
  <sheetData>
    <row r="3" spans="2:31" x14ac:dyDescent="0.15">
      <c r="B3" s="179" t="s">
        <v>463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</row>
    <row r="6" spans="2:31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186">
        <v>22</v>
      </c>
      <c r="D9" s="176" t="s">
        <v>1</v>
      </c>
      <c r="E9" s="200">
        <v>1082</v>
      </c>
      <c r="F9" s="201">
        <v>1995</v>
      </c>
      <c r="G9" s="176">
        <v>1562</v>
      </c>
      <c r="H9" s="201">
        <v>183463</v>
      </c>
      <c r="I9" s="200">
        <v>945</v>
      </c>
      <c r="J9" s="201">
        <v>1418</v>
      </c>
      <c r="K9" s="176">
        <v>1137</v>
      </c>
      <c r="L9" s="201">
        <v>199913</v>
      </c>
      <c r="M9" s="200">
        <v>725</v>
      </c>
      <c r="N9" s="201">
        <v>1155</v>
      </c>
      <c r="O9" s="176">
        <v>874</v>
      </c>
      <c r="P9" s="201">
        <v>161950</v>
      </c>
      <c r="Q9" s="200">
        <v>2940</v>
      </c>
      <c r="R9" s="201">
        <v>4095</v>
      </c>
      <c r="S9" s="176">
        <v>3253</v>
      </c>
      <c r="T9" s="201">
        <v>49295</v>
      </c>
      <c r="U9" s="200">
        <v>2258</v>
      </c>
      <c r="V9" s="201">
        <v>2730</v>
      </c>
      <c r="W9" s="176">
        <v>2491</v>
      </c>
      <c r="X9" s="201">
        <v>142297</v>
      </c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161">
        <v>1050</v>
      </c>
      <c r="F11" s="161">
        <v>2258</v>
      </c>
      <c r="G11" s="161">
        <v>1391</v>
      </c>
      <c r="H11" s="161">
        <v>363000</v>
      </c>
      <c r="I11" s="161">
        <v>840</v>
      </c>
      <c r="J11" s="161">
        <v>1523</v>
      </c>
      <c r="K11" s="161">
        <v>1002</v>
      </c>
      <c r="L11" s="161">
        <v>266841</v>
      </c>
      <c r="M11" s="161">
        <v>650</v>
      </c>
      <c r="N11" s="161">
        <v>1260</v>
      </c>
      <c r="O11" s="161">
        <v>912</v>
      </c>
      <c r="P11" s="161">
        <v>158716</v>
      </c>
      <c r="Q11" s="161">
        <v>2940</v>
      </c>
      <c r="R11" s="161">
        <v>4463</v>
      </c>
      <c r="S11" s="161">
        <v>3308</v>
      </c>
      <c r="T11" s="161">
        <v>71597</v>
      </c>
      <c r="U11" s="161">
        <v>1733</v>
      </c>
      <c r="V11" s="161">
        <v>3026</v>
      </c>
      <c r="W11" s="161">
        <v>2174</v>
      </c>
      <c r="X11" s="162">
        <v>223619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4</v>
      </c>
      <c r="D12" s="155"/>
      <c r="E12" s="201">
        <v>1050</v>
      </c>
      <c r="F12" s="201">
        <v>1575</v>
      </c>
      <c r="G12" s="201">
        <v>1361</v>
      </c>
      <c r="H12" s="201">
        <v>32298</v>
      </c>
      <c r="I12" s="201">
        <v>840</v>
      </c>
      <c r="J12" s="201">
        <v>1365</v>
      </c>
      <c r="K12" s="201">
        <v>1042</v>
      </c>
      <c r="L12" s="201">
        <v>24108</v>
      </c>
      <c r="M12" s="201">
        <v>840</v>
      </c>
      <c r="N12" s="201">
        <v>1229</v>
      </c>
      <c r="O12" s="201">
        <v>1074</v>
      </c>
      <c r="P12" s="201">
        <v>25728</v>
      </c>
      <c r="Q12" s="201">
        <v>2940</v>
      </c>
      <c r="R12" s="201">
        <v>3780</v>
      </c>
      <c r="S12" s="201">
        <v>3257</v>
      </c>
      <c r="T12" s="201">
        <v>6083</v>
      </c>
      <c r="U12" s="201">
        <v>1785</v>
      </c>
      <c r="V12" s="201">
        <v>2415</v>
      </c>
      <c r="W12" s="201">
        <v>2122</v>
      </c>
      <c r="X12" s="202">
        <v>14805</v>
      </c>
      <c r="Z12" s="176"/>
    </row>
    <row r="13" spans="2:31" ht="14.1" customHeight="1" x14ac:dyDescent="0.15">
      <c r="B13" s="154"/>
      <c r="C13" s="143">
        <v>5</v>
      </c>
      <c r="D13" s="155"/>
      <c r="E13" s="201">
        <v>1050</v>
      </c>
      <c r="F13" s="201">
        <v>1575</v>
      </c>
      <c r="G13" s="201">
        <v>1359</v>
      </c>
      <c r="H13" s="201">
        <v>43530</v>
      </c>
      <c r="I13" s="201">
        <v>840</v>
      </c>
      <c r="J13" s="201">
        <v>1365</v>
      </c>
      <c r="K13" s="201">
        <v>1072</v>
      </c>
      <c r="L13" s="201">
        <v>36923</v>
      </c>
      <c r="M13" s="201">
        <v>840</v>
      </c>
      <c r="N13" s="201">
        <v>1222</v>
      </c>
      <c r="O13" s="201">
        <v>1020</v>
      </c>
      <c r="P13" s="201">
        <v>24357</v>
      </c>
      <c r="Q13" s="201">
        <v>2940</v>
      </c>
      <c r="R13" s="201">
        <v>4095</v>
      </c>
      <c r="S13" s="201">
        <v>3337</v>
      </c>
      <c r="T13" s="201">
        <v>8634</v>
      </c>
      <c r="U13" s="201">
        <v>1890</v>
      </c>
      <c r="V13" s="202">
        <v>2520</v>
      </c>
      <c r="W13" s="202">
        <v>2205</v>
      </c>
      <c r="X13" s="201">
        <v>26038</v>
      </c>
      <c r="Z13" s="176"/>
    </row>
    <row r="14" spans="2:31" ht="14.1" customHeight="1" x14ac:dyDescent="0.15">
      <c r="B14" s="154"/>
      <c r="C14" s="143">
        <v>6</v>
      </c>
      <c r="D14" s="155"/>
      <c r="E14" s="201">
        <v>1155</v>
      </c>
      <c r="F14" s="201">
        <v>1575</v>
      </c>
      <c r="G14" s="201">
        <v>1357</v>
      </c>
      <c r="H14" s="201">
        <v>32160</v>
      </c>
      <c r="I14" s="201">
        <v>893</v>
      </c>
      <c r="J14" s="201">
        <v>1365</v>
      </c>
      <c r="K14" s="201">
        <v>1044</v>
      </c>
      <c r="L14" s="201">
        <v>30910</v>
      </c>
      <c r="M14" s="201">
        <v>893</v>
      </c>
      <c r="N14" s="201">
        <v>1260</v>
      </c>
      <c r="O14" s="201">
        <v>1081</v>
      </c>
      <c r="P14" s="201">
        <v>17590</v>
      </c>
      <c r="Q14" s="201">
        <v>3045</v>
      </c>
      <c r="R14" s="201">
        <v>4095</v>
      </c>
      <c r="S14" s="201">
        <v>3411</v>
      </c>
      <c r="T14" s="201">
        <v>6223</v>
      </c>
      <c r="U14" s="201">
        <v>2205</v>
      </c>
      <c r="V14" s="201">
        <v>2730</v>
      </c>
      <c r="W14" s="201">
        <v>2424</v>
      </c>
      <c r="X14" s="202">
        <v>16861</v>
      </c>
      <c r="Z14" s="176"/>
    </row>
    <row r="15" spans="2:31" ht="14.1" customHeight="1" x14ac:dyDescent="0.15">
      <c r="B15" s="154"/>
      <c r="C15" s="143">
        <v>7</v>
      </c>
      <c r="D15" s="155"/>
      <c r="E15" s="201">
        <v>1155</v>
      </c>
      <c r="F15" s="201">
        <v>1575</v>
      </c>
      <c r="G15" s="201">
        <v>1298</v>
      </c>
      <c r="H15" s="201">
        <v>39736</v>
      </c>
      <c r="I15" s="201">
        <v>840</v>
      </c>
      <c r="J15" s="201">
        <v>1365</v>
      </c>
      <c r="K15" s="201">
        <v>1093</v>
      </c>
      <c r="L15" s="201">
        <v>26072</v>
      </c>
      <c r="M15" s="201">
        <v>893</v>
      </c>
      <c r="N15" s="201">
        <v>1260</v>
      </c>
      <c r="O15" s="202">
        <v>1148</v>
      </c>
      <c r="P15" s="201">
        <v>15979</v>
      </c>
      <c r="Q15" s="201">
        <v>3150</v>
      </c>
      <c r="R15" s="201">
        <v>4095</v>
      </c>
      <c r="S15" s="201">
        <v>3530</v>
      </c>
      <c r="T15" s="201">
        <v>7621</v>
      </c>
      <c r="U15" s="201">
        <v>2310</v>
      </c>
      <c r="V15" s="201">
        <v>2730</v>
      </c>
      <c r="W15" s="202">
        <v>2497</v>
      </c>
      <c r="X15" s="202">
        <v>23050</v>
      </c>
      <c r="Z15" s="176"/>
    </row>
    <row r="16" spans="2:31" ht="14.1" customHeight="1" x14ac:dyDescent="0.15">
      <c r="B16" s="154"/>
      <c r="C16" s="143">
        <v>8</v>
      </c>
      <c r="D16" s="155"/>
      <c r="E16" s="201">
        <v>1155</v>
      </c>
      <c r="F16" s="201">
        <v>1523</v>
      </c>
      <c r="G16" s="201">
        <v>1263</v>
      </c>
      <c r="H16" s="201">
        <v>34935</v>
      </c>
      <c r="I16" s="201">
        <v>840</v>
      </c>
      <c r="J16" s="201">
        <v>1208</v>
      </c>
      <c r="K16" s="201">
        <v>998</v>
      </c>
      <c r="L16" s="201">
        <v>16306</v>
      </c>
      <c r="M16" s="201">
        <v>840</v>
      </c>
      <c r="N16" s="201">
        <v>1229</v>
      </c>
      <c r="O16" s="201">
        <v>1013</v>
      </c>
      <c r="P16" s="201">
        <v>9632</v>
      </c>
      <c r="Q16" s="201">
        <v>3360</v>
      </c>
      <c r="R16" s="201">
        <v>3990</v>
      </c>
      <c r="S16" s="201">
        <v>3685</v>
      </c>
      <c r="T16" s="201">
        <v>6361</v>
      </c>
      <c r="U16" s="201">
        <v>2310</v>
      </c>
      <c r="V16" s="201">
        <v>2730</v>
      </c>
      <c r="W16" s="201">
        <v>2477</v>
      </c>
      <c r="X16" s="202">
        <v>20445</v>
      </c>
    </row>
    <row r="17" spans="1:24" ht="14.1" customHeight="1" x14ac:dyDescent="0.15">
      <c r="B17" s="154"/>
      <c r="C17" s="143">
        <v>9</v>
      </c>
      <c r="D17" s="155"/>
      <c r="E17" s="201">
        <v>1260</v>
      </c>
      <c r="F17" s="201">
        <v>1680</v>
      </c>
      <c r="G17" s="201">
        <v>1457</v>
      </c>
      <c r="H17" s="201">
        <v>25339</v>
      </c>
      <c r="I17" s="201">
        <v>893</v>
      </c>
      <c r="J17" s="201">
        <v>1260</v>
      </c>
      <c r="K17" s="201">
        <v>1055</v>
      </c>
      <c r="L17" s="201">
        <v>18733</v>
      </c>
      <c r="M17" s="201">
        <v>819</v>
      </c>
      <c r="N17" s="201">
        <v>1100</v>
      </c>
      <c r="O17" s="201">
        <v>907</v>
      </c>
      <c r="P17" s="201">
        <v>4678</v>
      </c>
      <c r="Q17" s="201">
        <v>3360</v>
      </c>
      <c r="R17" s="201">
        <v>4200</v>
      </c>
      <c r="S17" s="201">
        <v>3696</v>
      </c>
      <c r="T17" s="201">
        <v>5962</v>
      </c>
      <c r="U17" s="201">
        <v>2205</v>
      </c>
      <c r="V17" s="201">
        <v>2625</v>
      </c>
      <c r="W17" s="201">
        <v>2380</v>
      </c>
      <c r="X17" s="202">
        <v>19501</v>
      </c>
    </row>
    <row r="18" spans="1:24" ht="14.1" customHeight="1" x14ac:dyDescent="0.15">
      <c r="B18" s="154"/>
      <c r="C18" s="143">
        <v>10</v>
      </c>
      <c r="D18" s="155"/>
      <c r="E18" s="201">
        <v>1344</v>
      </c>
      <c r="F18" s="201">
        <v>1733</v>
      </c>
      <c r="G18" s="201">
        <v>1558</v>
      </c>
      <c r="H18" s="201">
        <v>43729</v>
      </c>
      <c r="I18" s="201">
        <v>856</v>
      </c>
      <c r="J18" s="201">
        <v>1281</v>
      </c>
      <c r="K18" s="201">
        <v>1016</v>
      </c>
      <c r="L18" s="201">
        <v>31526</v>
      </c>
      <c r="M18" s="201">
        <v>735</v>
      </c>
      <c r="N18" s="201">
        <v>1050</v>
      </c>
      <c r="O18" s="201">
        <v>873</v>
      </c>
      <c r="P18" s="201">
        <v>14765</v>
      </c>
      <c r="Q18" s="201">
        <v>3360</v>
      </c>
      <c r="R18" s="201">
        <v>4095</v>
      </c>
      <c r="S18" s="201">
        <v>3661</v>
      </c>
      <c r="T18" s="201">
        <v>7005</v>
      </c>
      <c r="U18" s="201">
        <v>2258</v>
      </c>
      <c r="V18" s="201">
        <v>2678</v>
      </c>
      <c r="W18" s="201">
        <v>2426</v>
      </c>
      <c r="X18" s="202">
        <v>19682</v>
      </c>
    </row>
    <row r="19" spans="1:24" ht="14.1" customHeight="1" x14ac:dyDescent="0.15">
      <c r="B19" s="154"/>
      <c r="C19" s="143">
        <v>11</v>
      </c>
      <c r="D19" s="155"/>
      <c r="E19" s="201">
        <v>1470</v>
      </c>
      <c r="F19" s="201">
        <v>2100</v>
      </c>
      <c r="G19" s="201">
        <v>1711</v>
      </c>
      <c r="H19" s="201">
        <v>26715</v>
      </c>
      <c r="I19" s="201">
        <v>872</v>
      </c>
      <c r="J19" s="201">
        <v>1208</v>
      </c>
      <c r="K19" s="201">
        <v>1018</v>
      </c>
      <c r="L19" s="201">
        <v>23079</v>
      </c>
      <c r="M19" s="201">
        <v>735</v>
      </c>
      <c r="N19" s="201">
        <v>950</v>
      </c>
      <c r="O19" s="201">
        <v>834</v>
      </c>
      <c r="P19" s="201">
        <v>7152</v>
      </c>
      <c r="Q19" s="201">
        <v>3360</v>
      </c>
      <c r="R19" s="201">
        <v>4200</v>
      </c>
      <c r="S19" s="201">
        <v>3802</v>
      </c>
      <c r="T19" s="201">
        <v>6002</v>
      </c>
      <c r="U19" s="201">
        <v>2310</v>
      </c>
      <c r="V19" s="201">
        <v>2730</v>
      </c>
      <c r="W19" s="201">
        <v>2516</v>
      </c>
      <c r="X19" s="202">
        <v>20576</v>
      </c>
    </row>
    <row r="20" spans="1:24" ht="14.1" customHeight="1" x14ac:dyDescent="0.15">
      <c r="B20" s="154"/>
      <c r="C20" s="143">
        <v>12</v>
      </c>
      <c r="D20" s="155"/>
      <c r="E20" s="201">
        <v>1680</v>
      </c>
      <c r="F20" s="201">
        <v>2258</v>
      </c>
      <c r="G20" s="201">
        <v>1996</v>
      </c>
      <c r="H20" s="201">
        <v>30496</v>
      </c>
      <c r="I20" s="201">
        <v>945</v>
      </c>
      <c r="J20" s="201">
        <v>1281</v>
      </c>
      <c r="K20" s="201">
        <v>1121</v>
      </c>
      <c r="L20" s="201">
        <v>15033</v>
      </c>
      <c r="M20" s="201">
        <v>735</v>
      </c>
      <c r="N20" s="201">
        <v>945</v>
      </c>
      <c r="O20" s="201">
        <v>817</v>
      </c>
      <c r="P20" s="201">
        <v>7159</v>
      </c>
      <c r="Q20" s="201">
        <v>3465</v>
      </c>
      <c r="R20" s="201">
        <v>4463</v>
      </c>
      <c r="S20" s="201">
        <v>3957</v>
      </c>
      <c r="T20" s="201">
        <v>5563</v>
      </c>
      <c r="U20" s="201">
        <v>2363</v>
      </c>
      <c r="V20" s="201">
        <v>3026</v>
      </c>
      <c r="W20" s="202">
        <v>2722</v>
      </c>
      <c r="X20" s="202">
        <v>16055</v>
      </c>
    </row>
    <row r="21" spans="1:24" ht="14.1" customHeight="1" x14ac:dyDescent="0.15">
      <c r="B21" s="154" t="s">
        <v>508</v>
      </c>
      <c r="C21" s="143">
        <v>1</v>
      </c>
      <c r="D21" s="155" t="s">
        <v>507</v>
      </c>
      <c r="E21" s="201">
        <v>1523</v>
      </c>
      <c r="F21" s="201">
        <v>2100</v>
      </c>
      <c r="G21" s="201">
        <v>1762</v>
      </c>
      <c r="H21" s="201">
        <v>30760</v>
      </c>
      <c r="I21" s="201">
        <v>873</v>
      </c>
      <c r="J21" s="201">
        <v>1155</v>
      </c>
      <c r="K21" s="201">
        <v>1020</v>
      </c>
      <c r="L21" s="201">
        <v>27797</v>
      </c>
      <c r="M21" s="201">
        <v>735</v>
      </c>
      <c r="N21" s="201">
        <v>945</v>
      </c>
      <c r="O21" s="201">
        <v>815</v>
      </c>
      <c r="P21" s="201">
        <v>5701</v>
      </c>
      <c r="Q21" s="201">
        <v>3465</v>
      </c>
      <c r="R21" s="201">
        <v>4305</v>
      </c>
      <c r="S21" s="201">
        <v>3763</v>
      </c>
      <c r="T21" s="201">
        <v>5611</v>
      </c>
      <c r="U21" s="201">
        <v>2415</v>
      </c>
      <c r="V21" s="201">
        <v>2835</v>
      </c>
      <c r="W21" s="201">
        <v>2581</v>
      </c>
      <c r="X21" s="202">
        <v>16367</v>
      </c>
    </row>
    <row r="22" spans="1:24" ht="14.1" customHeight="1" x14ac:dyDescent="0.15">
      <c r="B22" s="154"/>
      <c r="C22" s="143">
        <v>2</v>
      </c>
      <c r="D22" s="155"/>
      <c r="E22" s="201">
        <v>1470</v>
      </c>
      <c r="F22" s="201">
        <v>1890</v>
      </c>
      <c r="G22" s="201">
        <v>1663</v>
      </c>
      <c r="H22" s="201">
        <v>25320</v>
      </c>
      <c r="I22" s="201">
        <v>945</v>
      </c>
      <c r="J22" s="201">
        <v>1155</v>
      </c>
      <c r="K22" s="201">
        <v>1052</v>
      </c>
      <c r="L22" s="201">
        <v>26816</v>
      </c>
      <c r="M22" s="201">
        <v>777</v>
      </c>
      <c r="N22" s="201">
        <v>1050</v>
      </c>
      <c r="O22" s="201">
        <v>940</v>
      </c>
      <c r="P22" s="201">
        <v>4545</v>
      </c>
      <c r="Q22" s="201">
        <v>3465</v>
      </c>
      <c r="R22" s="201">
        <v>4095</v>
      </c>
      <c r="S22" s="201">
        <v>3735</v>
      </c>
      <c r="T22" s="201">
        <v>5099</v>
      </c>
      <c r="U22" s="201">
        <v>2310</v>
      </c>
      <c r="V22" s="201">
        <v>2940</v>
      </c>
      <c r="W22" s="201">
        <v>2528</v>
      </c>
      <c r="X22" s="202">
        <v>18387</v>
      </c>
    </row>
    <row r="23" spans="1:24" ht="14.1" customHeight="1" x14ac:dyDescent="0.15">
      <c r="B23" s="154"/>
      <c r="C23" s="143">
        <v>3</v>
      </c>
      <c r="D23" s="155"/>
      <c r="E23" s="201">
        <v>1418</v>
      </c>
      <c r="F23" s="201">
        <v>1733</v>
      </c>
      <c r="G23" s="201">
        <v>1561</v>
      </c>
      <c r="H23" s="201">
        <v>17500</v>
      </c>
      <c r="I23" s="201">
        <v>998</v>
      </c>
      <c r="J23" s="201">
        <v>1365</v>
      </c>
      <c r="K23" s="201">
        <v>1142</v>
      </c>
      <c r="L23" s="201">
        <v>17817</v>
      </c>
      <c r="M23" s="201">
        <v>819</v>
      </c>
      <c r="N23" s="201">
        <v>1155</v>
      </c>
      <c r="O23" s="201">
        <v>944</v>
      </c>
      <c r="P23" s="201">
        <v>4020</v>
      </c>
      <c r="Q23" s="201">
        <v>3465</v>
      </c>
      <c r="R23" s="201">
        <v>4095</v>
      </c>
      <c r="S23" s="201">
        <v>3734</v>
      </c>
      <c r="T23" s="201">
        <v>4796</v>
      </c>
      <c r="U23" s="201">
        <v>2205</v>
      </c>
      <c r="V23" s="201">
        <v>2625</v>
      </c>
      <c r="W23" s="201">
        <v>2482</v>
      </c>
      <c r="X23" s="202">
        <v>17005</v>
      </c>
    </row>
    <row r="24" spans="1:24" s="176" customFormat="1" ht="14.1" customHeight="1" x14ac:dyDescent="0.15">
      <c r="A24" s="200"/>
      <c r="B24" s="149"/>
      <c r="C24" s="153">
        <v>4</v>
      </c>
      <c r="D24" s="160"/>
      <c r="E24" s="203">
        <v>1365</v>
      </c>
      <c r="F24" s="203">
        <v>1680</v>
      </c>
      <c r="G24" s="203">
        <v>1557</v>
      </c>
      <c r="H24" s="203">
        <v>21783</v>
      </c>
      <c r="I24" s="203">
        <v>998</v>
      </c>
      <c r="J24" s="203">
        <v>1260</v>
      </c>
      <c r="K24" s="203">
        <v>1158</v>
      </c>
      <c r="L24" s="203">
        <v>23998</v>
      </c>
      <c r="M24" s="203">
        <v>893</v>
      </c>
      <c r="N24" s="203">
        <v>1155</v>
      </c>
      <c r="O24" s="203">
        <v>1016</v>
      </c>
      <c r="P24" s="203">
        <v>5781</v>
      </c>
      <c r="Q24" s="203">
        <v>3465</v>
      </c>
      <c r="R24" s="203">
        <v>4200</v>
      </c>
      <c r="S24" s="203">
        <v>3668</v>
      </c>
      <c r="T24" s="203">
        <v>5270</v>
      </c>
      <c r="U24" s="203">
        <v>2205</v>
      </c>
      <c r="V24" s="203">
        <v>2625</v>
      </c>
      <c r="W24" s="203">
        <v>2485</v>
      </c>
      <c r="X24" s="204">
        <v>14133</v>
      </c>
    </row>
    <row r="25" spans="1:24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201"/>
      <c r="P25" s="201"/>
      <c r="Q25" s="176"/>
      <c r="R25" s="201"/>
      <c r="S25" s="176"/>
      <c r="T25" s="201"/>
      <c r="U25" s="200"/>
      <c r="V25" s="201"/>
      <c r="W25" s="176"/>
      <c r="X25" s="201"/>
    </row>
    <row r="26" spans="1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1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1:24" x14ac:dyDescent="0.15">
      <c r="B28" s="210">
        <v>41366</v>
      </c>
      <c r="C28" s="211"/>
      <c r="D28" s="212">
        <v>41372</v>
      </c>
      <c r="E28" s="680">
        <v>1365</v>
      </c>
      <c r="F28" s="681">
        <v>1680</v>
      </c>
      <c r="G28" s="682">
        <v>1530</v>
      </c>
      <c r="H28" s="250">
        <v>3456</v>
      </c>
      <c r="I28" s="680">
        <v>998</v>
      </c>
      <c r="J28" s="681">
        <v>1260</v>
      </c>
      <c r="K28" s="682">
        <v>1165</v>
      </c>
      <c r="L28" s="250">
        <v>4591</v>
      </c>
      <c r="M28" s="680">
        <v>893</v>
      </c>
      <c r="N28" s="681">
        <v>1155</v>
      </c>
      <c r="O28" s="682">
        <v>1027</v>
      </c>
      <c r="P28" s="250">
        <v>1040</v>
      </c>
      <c r="Q28" s="680">
        <v>3465</v>
      </c>
      <c r="R28" s="681">
        <v>4200</v>
      </c>
      <c r="S28" s="682">
        <v>3704</v>
      </c>
      <c r="T28" s="250">
        <v>1136</v>
      </c>
      <c r="U28" s="680">
        <v>2205</v>
      </c>
      <c r="V28" s="681">
        <v>2625</v>
      </c>
      <c r="W28" s="682">
        <v>2477</v>
      </c>
      <c r="X28" s="250">
        <v>3164</v>
      </c>
    </row>
    <row r="29" spans="1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1:24" x14ac:dyDescent="0.15">
      <c r="B30" s="210">
        <v>41373</v>
      </c>
      <c r="C30" s="211"/>
      <c r="D30" s="212">
        <v>41379</v>
      </c>
      <c r="E30" s="680">
        <v>1418</v>
      </c>
      <c r="F30" s="681">
        <v>1680</v>
      </c>
      <c r="G30" s="682">
        <v>1564</v>
      </c>
      <c r="H30" s="250">
        <v>3242</v>
      </c>
      <c r="I30" s="680">
        <v>998</v>
      </c>
      <c r="J30" s="681">
        <v>1260</v>
      </c>
      <c r="K30" s="682">
        <v>1152</v>
      </c>
      <c r="L30" s="250">
        <v>6185</v>
      </c>
      <c r="M30" s="680">
        <v>893</v>
      </c>
      <c r="N30" s="681">
        <v>1155</v>
      </c>
      <c r="O30" s="682">
        <v>1007</v>
      </c>
      <c r="P30" s="250">
        <v>1039</v>
      </c>
      <c r="Q30" s="680">
        <v>3465</v>
      </c>
      <c r="R30" s="681">
        <v>4095</v>
      </c>
      <c r="S30" s="682">
        <v>3678</v>
      </c>
      <c r="T30" s="250">
        <v>1282</v>
      </c>
      <c r="U30" s="680">
        <v>2205</v>
      </c>
      <c r="V30" s="681">
        <v>2573</v>
      </c>
      <c r="W30" s="682">
        <v>2482</v>
      </c>
      <c r="X30" s="250">
        <v>3171</v>
      </c>
    </row>
    <row r="31" spans="1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  <c r="M31" s="215"/>
      <c r="N31" s="216"/>
      <c r="O31" s="217"/>
      <c r="P31" s="216"/>
      <c r="Q31" s="215"/>
      <c r="R31" s="216"/>
      <c r="S31" s="217"/>
      <c r="T31" s="216"/>
      <c r="U31" s="215"/>
      <c r="V31" s="216"/>
      <c r="W31" s="217"/>
      <c r="X31" s="216"/>
    </row>
    <row r="32" spans="1:24" x14ac:dyDescent="0.15">
      <c r="B32" s="210">
        <v>41380</v>
      </c>
      <c r="C32" s="211"/>
      <c r="D32" s="212">
        <v>41386</v>
      </c>
      <c r="E32" s="215">
        <v>1449</v>
      </c>
      <c r="F32" s="216">
        <v>1680</v>
      </c>
      <c r="G32" s="217">
        <v>1568</v>
      </c>
      <c r="H32" s="214">
        <v>4730</v>
      </c>
      <c r="I32" s="215">
        <v>1029</v>
      </c>
      <c r="J32" s="216">
        <v>1260</v>
      </c>
      <c r="K32" s="217">
        <v>1150</v>
      </c>
      <c r="L32" s="214">
        <v>4588</v>
      </c>
      <c r="M32" s="215">
        <v>945</v>
      </c>
      <c r="N32" s="216">
        <v>1050</v>
      </c>
      <c r="O32" s="217">
        <v>1006</v>
      </c>
      <c r="P32" s="214">
        <v>836</v>
      </c>
      <c r="Q32" s="215">
        <v>3465</v>
      </c>
      <c r="R32" s="216">
        <v>4095</v>
      </c>
      <c r="S32" s="217">
        <v>3643</v>
      </c>
      <c r="T32" s="214">
        <v>1061</v>
      </c>
      <c r="U32" s="215">
        <v>2310</v>
      </c>
      <c r="V32" s="216">
        <v>2573</v>
      </c>
      <c r="W32" s="217">
        <v>2478</v>
      </c>
      <c r="X32" s="214">
        <v>2339</v>
      </c>
    </row>
    <row r="33" spans="2:26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</row>
    <row r="34" spans="2:26" ht="12" customHeight="1" x14ac:dyDescent="0.15">
      <c r="B34" s="210">
        <v>41387</v>
      </c>
      <c r="C34" s="211"/>
      <c r="D34" s="212">
        <v>41390</v>
      </c>
      <c r="E34" s="215">
        <v>1470</v>
      </c>
      <c r="F34" s="216">
        <v>1680</v>
      </c>
      <c r="G34" s="217">
        <v>1561</v>
      </c>
      <c r="H34" s="214">
        <v>3748</v>
      </c>
      <c r="I34" s="215">
        <v>1103</v>
      </c>
      <c r="J34" s="216">
        <v>1260</v>
      </c>
      <c r="K34" s="217">
        <v>1166</v>
      </c>
      <c r="L34" s="214">
        <v>4186</v>
      </c>
      <c r="M34" s="215">
        <v>998</v>
      </c>
      <c r="N34" s="216">
        <v>1103</v>
      </c>
      <c r="O34" s="217">
        <v>1019</v>
      </c>
      <c r="P34" s="214">
        <v>1340</v>
      </c>
      <c r="Q34" s="215">
        <v>3465</v>
      </c>
      <c r="R34" s="216">
        <v>4043</v>
      </c>
      <c r="S34" s="217">
        <v>3654</v>
      </c>
      <c r="T34" s="214">
        <v>848</v>
      </c>
      <c r="U34" s="215">
        <v>2363</v>
      </c>
      <c r="V34" s="216">
        <v>2573</v>
      </c>
      <c r="W34" s="217">
        <v>2503</v>
      </c>
      <c r="X34" s="214">
        <v>2366</v>
      </c>
    </row>
    <row r="35" spans="2:26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</row>
    <row r="36" spans="2:26" ht="12" customHeight="1" x14ac:dyDescent="0.15">
      <c r="B36" s="222">
        <v>41394</v>
      </c>
      <c r="C36" s="223"/>
      <c r="D36" s="224">
        <v>41396</v>
      </c>
      <c r="E36" s="685" t="s">
        <v>268</v>
      </c>
      <c r="F36" s="686" t="s">
        <v>268</v>
      </c>
      <c r="G36" s="687" t="s">
        <v>268</v>
      </c>
      <c r="H36" s="686">
        <v>6608</v>
      </c>
      <c r="I36" s="685" t="s">
        <v>268</v>
      </c>
      <c r="J36" s="686" t="s">
        <v>268</v>
      </c>
      <c r="K36" s="687" t="s">
        <v>268</v>
      </c>
      <c r="L36" s="686">
        <v>4449</v>
      </c>
      <c r="M36" s="685" t="s">
        <v>268</v>
      </c>
      <c r="N36" s="686" t="s">
        <v>268</v>
      </c>
      <c r="O36" s="687" t="s">
        <v>268</v>
      </c>
      <c r="P36" s="686">
        <v>1527</v>
      </c>
      <c r="Q36" s="685" t="s">
        <v>268</v>
      </c>
      <c r="R36" s="686" t="s">
        <v>268</v>
      </c>
      <c r="S36" s="687" t="s">
        <v>268</v>
      </c>
      <c r="T36" s="686">
        <v>943</v>
      </c>
      <c r="U36" s="685" t="s">
        <v>268</v>
      </c>
      <c r="V36" s="686" t="s">
        <v>268</v>
      </c>
      <c r="W36" s="687" t="s">
        <v>268</v>
      </c>
      <c r="X36" s="686">
        <v>3093</v>
      </c>
    </row>
    <row r="37" spans="2:26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6" ht="12.75" customHeight="1" x14ac:dyDescent="0.15">
      <c r="B38" s="180" t="s">
        <v>109</v>
      </c>
      <c r="C38" s="179" t="s">
        <v>464</v>
      </c>
      <c r="W38" s="176"/>
      <c r="X38" s="176"/>
      <c r="Y38" s="176"/>
      <c r="Z38" s="176"/>
    </row>
    <row r="39" spans="2:26" ht="12.75" customHeight="1" x14ac:dyDescent="0.15">
      <c r="B39" s="225" t="s">
        <v>111</v>
      </c>
      <c r="C39" s="179" t="s">
        <v>112</v>
      </c>
      <c r="W39" s="176"/>
      <c r="X39" s="176"/>
      <c r="Y39" s="176"/>
      <c r="Z39" s="176"/>
    </row>
    <row r="40" spans="2:26" x14ac:dyDescent="0.15">
      <c r="B40" s="225"/>
      <c r="W40" s="176"/>
      <c r="X40" s="176"/>
      <c r="Y40" s="176"/>
      <c r="Z40" s="176"/>
    </row>
    <row r="41" spans="2:26" x14ac:dyDescent="0.15">
      <c r="B41" s="225"/>
      <c r="W41" s="176"/>
      <c r="X41" s="176"/>
      <c r="Y41" s="176"/>
      <c r="Z41" s="176"/>
    </row>
    <row r="42" spans="2:26" x14ac:dyDescent="0.15">
      <c r="W42" s="176"/>
      <c r="X42" s="176"/>
      <c r="Y42" s="176"/>
      <c r="Z42" s="176"/>
    </row>
    <row r="43" spans="2:26" x14ac:dyDescent="0.15">
      <c r="W43" s="176"/>
      <c r="X43" s="176"/>
      <c r="Y43" s="176"/>
      <c r="Z43" s="176"/>
    </row>
    <row r="44" spans="2:26" x14ac:dyDescent="0.15">
      <c r="W44" s="176"/>
      <c r="X44" s="176"/>
      <c r="Y44" s="176"/>
      <c r="Z44" s="176"/>
    </row>
    <row r="45" spans="2:26" x14ac:dyDescent="0.15">
      <c r="W45" s="176"/>
      <c r="X45" s="176"/>
      <c r="Y45" s="176"/>
      <c r="Z45" s="176"/>
    </row>
    <row r="46" spans="2:26" x14ac:dyDescent="0.15">
      <c r="W46" s="176"/>
      <c r="X46" s="176"/>
      <c r="Y46" s="176"/>
      <c r="Z46" s="176"/>
    </row>
    <row r="47" spans="2:26" x14ac:dyDescent="0.15">
      <c r="W47" s="176"/>
      <c r="X47" s="176"/>
      <c r="Y47" s="176"/>
      <c r="Z47" s="176"/>
    </row>
    <row r="48" spans="2:26" x14ac:dyDescent="0.15">
      <c r="W48" s="176"/>
      <c r="X48" s="176"/>
      <c r="Y48" s="176"/>
      <c r="Z48" s="176"/>
    </row>
    <row r="49" spans="23:26" x14ac:dyDescent="0.15">
      <c r="W49" s="176"/>
      <c r="X49" s="176"/>
      <c r="Y49" s="176"/>
      <c r="Z49" s="176"/>
    </row>
    <row r="50" spans="23:26" x14ac:dyDescent="0.15">
      <c r="W50" s="176"/>
      <c r="X50" s="176"/>
      <c r="Y50" s="176"/>
      <c r="Z50" s="176"/>
    </row>
    <row r="51" spans="23:26" x14ac:dyDescent="0.15">
      <c r="W51" s="176"/>
      <c r="X51" s="176"/>
      <c r="Y51" s="176"/>
      <c r="Z51" s="176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Normal="100" workbookViewId="0">
      <selection activeCell="B6" sqref="B6:X36"/>
    </sheetView>
  </sheetViews>
  <sheetFormatPr defaultColWidth="7.5" defaultRowHeight="12" x14ac:dyDescent="0.15"/>
  <cols>
    <col min="1" max="1" width="0.75" style="179" customWidth="1"/>
    <col min="2" max="2" width="5.75" style="179" customWidth="1"/>
    <col min="3" max="3" width="3.375" style="179" customWidth="1"/>
    <col min="4" max="4" width="5.25" style="179" customWidth="1"/>
    <col min="5" max="5" width="5.5" style="179" customWidth="1"/>
    <col min="6" max="7" width="5.875" style="179" customWidth="1"/>
    <col min="8" max="8" width="7.75" style="179" customWidth="1"/>
    <col min="9" max="9" width="5.75" style="179" customWidth="1"/>
    <col min="10" max="11" width="5.875" style="179" customWidth="1"/>
    <col min="12" max="12" width="7.5" style="179" customWidth="1"/>
    <col min="13" max="13" width="5.375" style="179" customWidth="1"/>
    <col min="14" max="15" width="5.875" style="179" customWidth="1"/>
    <col min="16" max="16" width="7.625" style="179" customWidth="1"/>
    <col min="17" max="17" width="5.5" style="179" customWidth="1"/>
    <col min="18" max="19" width="5.875" style="179" customWidth="1"/>
    <col min="20" max="20" width="7.5" style="179" customWidth="1"/>
    <col min="21" max="21" width="5.375" style="179" customWidth="1"/>
    <col min="22" max="23" width="5.875" style="179" customWidth="1"/>
    <col min="24" max="24" width="7.625" style="179" customWidth="1"/>
    <col min="25" max="16384" width="7.5" style="179"/>
  </cols>
  <sheetData>
    <row r="3" spans="2:31" x14ac:dyDescent="0.15">
      <c r="B3" s="135" t="s">
        <v>465</v>
      </c>
    </row>
    <row r="4" spans="2:31" x14ac:dyDescent="0.15">
      <c r="X4" s="180" t="s">
        <v>87</v>
      </c>
      <c r="Z4" s="176"/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</row>
    <row r="6" spans="2:31" ht="13.5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186">
        <v>22</v>
      </c>
      <c r="D9" s="176" t="s">
        <v>1</v>
      </c>
      <c r="E9" s="200">
        <v>714</v>
      </c>
      <c r="F9" s="201">
        <v>954</v>
      </c>
      <c r="G9" s="176">
        <v>820</v>
      </c>
      <c r="H9" s="201">
        <v>361798</v>
      </c>
      <c r="I9" s="200">
        <v>924</v>
      </c>
      <c r="J9" s="201">
        <v>1260</v>
      </c>
      <c r="K9" s="176">
        <v>1083</v>
      </c>
      <c r="L9" s="201">
        <v>83255</v>
      </c>
      <c r="M9" s="200">
        <v>893</v>
      </c>
      <c r="N9" s="201">
        <v>1260</v>
      </c>
      <c r="O9" s="176">
        <v>1102</v>
      </c>
      <c r="P9" s="201">
        <v>78415</v>
      </c>
      <c r="Q9" s="200">
        <v>893</v>
      </c>
      <c r="R9" s="201">
        <v>1260</v>
      </c>
      <c r="S9" s="176">
        <v>1083</v>
      </c>
      <c r="T9" s="201">
        <v>61012</v>
      </c>
      <c r="U9" s="200">
        <v>893</v>
      </c>
      <c r="V9" s="201">
        <v>1208</v>
      </c>
      <c r="W9" s="176">
        <v>1073</v>
      </c>
      <c r="X9" s="201">
        <v>123157</v>
      </c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238">
        <v>630</v>
      </c>
      <c r="F11" s="238">
        <v>1275</v>
      </c>
      <c r="G11" s="239">
        <v>757.48513100000002</v>
      </c>
      <c r="H11" s="238">
        <v>372000</v>
      </c>
      <c r="I11" s="238">
        <v>788</v>
      </c>
      <c r="J11" s="238">
        <v>1208</v>
      </c>
      <c r="K11" s="239">
        <v>978.86098460000005</v>
      </c>
      <c r="L11" s="238">
        <v>106889</v>
      </c>
      <c r="M11" s="238">
        <v>788</v>
      </c>
      <c r="N11" s="238">
        <v>1208</v>
      </c>
      <c r="O11" s="239">
        <v>976.68970309999997</v>
      </c>
      <c r="P11" s="238">
        <v>80528</v>
      </c>
      <c r="Q11" s="238">
        <v>788</v>
      </c>
      <c r="R11" s="238">
        <v>1208</v>
      </c>
      <c r="S11" s="239">
        <v>978.36084430000005</v>
      </c>
      <c r="T11" s="238">
        <v>108295</v>
      </c>
      <c r="U11" s="238">
        <v>756</v>
      </c>
      <c r="V11" s="238">
        <v>1208</v>
      </c>
      <c r="W11" s="239">
        <v>908.57450010000002</v>
      </c>
      <c r="X11" s="240">
        <v>181530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4</v>
      </c>
      <c r="D12" s="155"/>
      <c r="E12" s="201">
        <v>735</v>
      </c>
      <c r="F12" s="201">
        <v>1155</v>
      </c>
      <c r="G12" s="201">
        <v>855</v>
      </c>
      <c r="H12" s="201">
        <v>43750</v>
      </c>
      <c r="I12" s="201">
        <v>840</v>
      </c>
      <c r="J12" s="201">
        <v>1208</v>
      </c>
      <c r="K12" s="201">
        <v>1014</v>
      </c>
      <c r="L12" s="201">
        <v>10262</v>
      </c>
      <c r="M12" s="201">
        <v>840</v>
      </c>
      <c r="N12" s="201">
        <v>1103</v>
      </c>
      <c r="O12" s="201">
        <v>991</v>
      </c>
      <c r="P12" s="201">
        <v>8791</v>
      </c>
      <c r="Q12" s="201">
        <v>840</v>
      </c>
      <c r="R12" s="201">
        <v>1208</v>
      </c>
      <c r="S12" s="201">
        <v>996</v>
      </c>
      <c r="T12" s="201">
        <v>10742</v>
      </c>
      <c r="U12" s="201">
        <v>756</v>
      </c>
      <c r="V12" s="201">
        <v>1050</v>
      </c>
      <c r="W12" s="201">
        <v>908</v>
      </c>
      <c r="X12" s="202">
        <v>21430</v>
      </c>
      <c r="Z12" s="176"/>
    </row>
    <row r="13" spans="2:31" ht="14.1" customHeight="1" x14ac:dyDescent="0.15">
      <c r="B13" s="154"/>
      <c r="C13" s="143">
        <v>5</v>
      </c>
      <c r="D13" s="155"/>
      <c r="E13" s="201">
        <v>819</v>
      </c>
      <c r="F13" s="201">
        <v>1155</v>
      </c>
      <c r="G13" s="201">
        <v>991</v>
      </c>
      <c r="H13" s="201">
        <v>41768</v>
      </c>
      <c r="I13" s="201">
        <v>840</v>
      </c>
      <c r="J13" s="201">
        <v>1103</v>
      </c>
      <c r="K13" s="201">
        <v>1006</v>
      </c>
      <c r="L13" s="201">
        <v>12663</v>
      </c>
      <c r="M13" s="201">
        <v>840</v>
      </c>
      <c r="N13" s="201">
        <v>1103</v>
      </c>
      <c r="O13" s="201">
        <v>1014</v>
      </c>
      <c r="P13" s="201">
        <v>8981</v>
      </c>
      <c r="Q13" s="201">
        <v>861</v>
      </c>
      <c r="R13" s="202">
        <v>1103</v>
      </c>
      <c r="S13" s="201">
        <v>1010</v>
      </c>
      <c r="T13" s="201">
        <v>12607</v>
      </c>
      <c r="U13" s="201">
        <v>788</v>
      </c>
      <c r="V13" s="201">
        <v>1050</v>
      </c>
      <c r="W13" s="201">
        <v>937</v>
      </c>
      <c r="X13" s="202">
        <v>17601</v>
      </c>
      <c r="Z13" s="176"/>
    </row>
    <row r="14" spans="2:31" ht="14.1" customHeight="1" x14ac:dyDescent="0.15">
      <c r="B14" s="154"/>
      <c r="C14" s="143">
        <v>6</v>
      </c>
      <c r="D14" s="155"/>
      <c r="E14" s="201">
        <v>819</v>
      </c>
      <c r="F14" s="201">
        <v>1275</v>
      </c>
      <c r="G14" s="201">
        <v>944</v>
      </c>
      <c r="H14" s="201">
        <v>29014</v>
      </c>
      <c r="I14" s="201">
        <v>840</v>
      </c>
      <c r="J14" s="201">
        <v>1208</v>
      </c>
      <c r="K14" s="201">
        <v>1046</v>
      </c>
      <c r="L14" s="201">
        <v>9319</v>
      </c>
      <c r="M14" s="201">
        <v>893</v>
      </c>
      <c r="N14" s="201">
        <v>1208</v>
      </c>
      <c r="O14" s="201">
        <v>1065</v>
      </c>
      <c r="P14" s="201">
        <v>7958</v>
      </c>
      <c r="Q14" s="201">
        <v>893</v>
      </c>
      <c r="R14" s="201">
        <v>1208</v>
      </c>
      <c r="S14" s="201">
        <v>1071</v>
      </c>
      <c r="T14" s="201">
        <v>9911</v>
      </c>
      <c r="U14" s="201">
        <v>840</v>
      </c>
      <c r="V14" s="201">
        <v>1050</v>
      </c>
      <c r="W14" s="201">
        <v>924</v>
      </c>
      <c r="X14" s="202">
        <v>18404</v>
      </c>
    </row>
    <row r="15" spans="2:31" ht="14.1" customHeight="1" x14ac:dyDescent="0.15">
      <c r="B15" s="154"/>
      <c r="C15" s="143">
        <v>7</v>
      </c>
      <c r="D15" s="155"/>
      <c r="E15" s="201">
        <v>945</v>
      </c>
      <c r="F15" s="201">
        <v>1208</v>
      </c>
      <c r="G15" s="201">
        <v>1079</v>
      </c>
      <c r="H15" s="201">
        <v>44828</v>
      </c>
      <c r="I15" s="201">
        <v>893</v>
      </c>
      <c r="J15" s="201">
        <v>1155</v>
      </c>
      <c r="K15" s="201">
        <v>1042</v>
      </c>
      <c r="L15" s="201">
        <v>11128</v>
      </c>
      <c r="M15" s="201">
        <v>872</v>
      </c>
      <c r="N15" s="201">
        <v>1208</v>
      </c>
      <c r="O15" s="201">
        <v>1043</v>
      </c>
      <c r="P15" s="201">
        <v>8479</v>
      </c>
      <c r="Q15" s="201">
        <v>872</v>
      </c>
      <c r="R15" s="201">
        <v>1208</v>
      </c>
      <c r="S15" s="201">
        <v>1064</v>
      </c>
      <c r="T15" s="201">
        <v>11706</v>
      </c>
      <c r="U15" s="201">
        <v>819</v>
      </c>
      <c r="V15" s="201">
        <v>1103</v>
      </c>
      <c r="W15" s="201">
        <v>924</v>
      </c>
      <c r="X15" s="202">
        <v>22353</v>
      </c>
    </row>
    <row r="16" spans="2:31" ht="14.1" customHeight="1" x14ac:dyDescent="0.15">
      <c r="B16" s="154"/>
      <c r="C16" s="143">
        <v>8</v>
      </c>
      <c r="D16" s="155"/>
      <c r="E16" s="201">
        <v>788</v>
      </c>
      <c r="F16" s="201">
        <v>1103</v>
      </c>
      <c r="G16" s="201">
        <v>862</v>
      </c>
      <c r="H16" s="201">
        <v>28987</v>
      </c>
      <c r="I16" s="201">
        <v>872</v>
      </c>
      <c r="J16" s="201">
        <v>1155</v>
      </c>
      <c r="K16" s="201">
        <v>1009</v>
      </c>
      <c r="L16" s="201">
        <v>5590</v>
      </c>
      <c r="M16" s="201">
        <v>872</v>
      </c>
      <c r="N16" s="201">
        <v>1208</v>
      </c>
      <c r="O16" s="201">
        <v>1026</v>
      </c>
      <c r="P16" s="201">
        <v>5209</v>
      </c>
      <c r="Q16" s="201">
        <v>872</v>
      </c>
      <c r="R16" s="201">
        <v>1208</v>
      </c>
      <c r="S16" s="201">
        <v>1038</v>
      </c>
      <c r="T16" s="201">
        <v>9642</v>
      </c>
      <c r="U16" s="201">
        <v>819</v>
      </c>
      <c r="V16" s="201">
        <v>1050</v>
      </c>
      <c r="W16" s="201">
        <v>948</v>
      </c>
      <c r="X16" s="202">
        <v>10683</v>
      </c>
    </row>
    <row r="17" spans="2:24" ht="14.1" customHeight="1" x14ac:dyDescent="0.15">
      <c r="B17" s="154"/>
      <c r="C17" s="143">
        <v>9</v>
      </c>
      <c r="D17" s="155"/>
      <c r="E17" s="201">
        <v>735</v>
      </c>
      <c r="F17" s="201">
        <v>1000</v>
      </c>
      <c r="G17" s="201">
        <v>823</v>
      </c>
      <c r="H17" s="201">
        <v>26272</v>
      </c>
      <c r="I17" s="201">
        <v>840</v>
      </c>
      <c r="J17" s="201">
        <v>1103</v>
      </c>
      <c r="K17" s="201">
        <v>1024</v>
      </c>
      <c r="L17" s="201">
        <v>8289</v>
      </c>
      <c r="M17" s="201">
        <v>840</v>
      </c>
      <c r="N17" s="201">
        <v>1103</v>
      </c>
      <c r="O17" s="201">
        <v>1004</v>
      </c>
      <c r="P17" s="201">
        <v>5907</v>
      </c>
      <c r="Q17" s="201">
        <v>893</v>
      </c>
      <c r="R17" s="201">
        <v>1103</v>
      </c>
      <c r="S17" s="201">
        <v>1025</v>
      </c>
      <c r="T17" s="201">
        <v>9394</v>
      </c>
      <c r="U17" s="201">
        <v>840</v>
      </c>
      <c r="V17" s="201">
        <v>1050</v>
      </c>
      <c r="W17" s="201">
        <v>958</v>
      </c>
      <c r="X17" s="202">
        <v>9444</v>
      </c>
    </row>
    <row r="18" spans="2:24" ht="14.1" customHeight="1" x14ac:dyDescent="0.15">
      <c r="B18" s="154"/>
      <c r="C18" s="143">
        <v>10</v>
      </c>
      <c r="D18" s="155"/>
      <c r="E18" s="201">
        <v>735</v>
      </c>
      <c r="F18" s="201">
        <v>893</v>
      </c>
      <c r="G18" s="201">
        <v>791</v>
      </c>
      <c r="H18" s="201">
        <v>33376</v>
      </c>
      <c r="I18" s="201">
        <v>893</v>
      </c>
      <c r="J18" s="201">
        <v>1208</v>
      </c>
      <c r="K18" s="201">
        <v>1026</v>
      </c>
      <c r="L18" s="201">
        <v>9702</v>
      </c>
      <c r="M18" s="201">
        <v>872</v>
      </c>
      <c r="N18" s="201">
        <v>1208</v>
      </c>
      <c r="O18" s="201">
        <v>1016</v>
      </c>
      <c r="P18" s="201">
        <v>8348</v>
      </c>
      <c r="Q18" s="201">
        <v>893</v>
      </c>
      <c r="R18" s="201">
        <v>1208</v>
      </c>
      <c r="S18" s="201">
        <v>1013</v>
      </c>
      <c r="T18" s="201">
        <v>10880</v>
      </c>
      <c r="U18" s="201">
        <v>840</v>
      </c>
      <c r="V18" s="201">
        <v>1050</v>
      </c>
      <c r="W18" s="201">
        <v>965</v>
      </c>
      <c r="X18" s="202">
        <v>14800</v>
      </c>
    </row>
    <row r="19" spans="2:24" ht="14.1" customHeight="1" x14ac:dyDescent="0.15">
      <c r="B19" s="154"/>
      <c r="C19" s="143">
        <v>11</v>
      </c>
      <c r="D19" s="155"/>
      <c r="E19" s="201">
        <v>630</v>
      </c>
      <c r="F19" s="201">
        <v>893</v>
      </c>
      <c r="G19" s="201">
        <v>752</v>
      </c>
      <c r="H19" s="201">
        <v>26202</v>
      </c>
      <c r="I19" s="201">
        <v>945</v>
      </c>
      <c r="J19" s="201">
        <v>1103</v>
      </c>
      <c r="K19" s="201">
        <v>1039</v>
      </c>
      <c r="L19" s="201">
        <v>9335</v>
      </c>
      <c r="M19" s="201">
        <v>945</v>
      </c>
      <c r="N19" s="201">
        <v>1103</v>
      </c>
      <c r="O19" s="201">
        <v>1014</v>
      </c>
      <c r="P19" s="201">
        <v>6260</v>
      </c>
      <c r="Q19" s="201">
        <v>945</v>
      </c>
      <c r="R19" s="201">
        <v>1103</v>
      </c>
      <c r="S19" s="201">
        <v>1014</v>
      </c>
      <c r="T19" s="201">
        <v>8933</v>
      </c>
      <c r="U19" s="201">
        <v>893</v>
      </c>
      <c r="V19" s="201">
        <v>1050</v>
      </c>
      <c r="W19" s="201">
        <v>970</v>
      </c>
      <c r="X19" s="202">
        <v>13834</v>
      </c>
    </row>
    <row r="20" spans="2:24" ht="14.1" customHeight="1" x14ac:dyDescent="0.15">
      <c r="B20" s="154"/>
      <c r="C20" s="143">
        <v>12</v>
      </c>
      <c r="D20" s="155"/>
      <c r="E20" s="201">
        <v>630</v>
      </c>
      <c r="F20" s="201">
        <v>893</v>
      </c>
      <c r="G20" s="201">
        <v>749</v>
      </c>
      <c r="H20" s="201">
        <v>29124</v>
      </c>
      <c r="I20" s="201">
        <v>945</v>
      </c>
      <c r="J20" s="201">
        <v>1208</v>
      </c>
      <c r="K20" s="201">
        <v>1074</v>
      </c>
      <c r="L20" s="201">
        <v>9920</v>
      </c>
      <c r="M20" s="201">
        <v>945</v>
      </c>
      <c r="N20" s="201">
        <v>1208</v>
      </c>
      <c r="O20" s="201">
        <v>1055</v>
      </c>
      <c r="P20" s="202">
        <v>6004</v>
      </c>
      <c r="Q20" s="201">
        <v>945</v>
      </c>
      <c r="R20" s="201">
        <v>1208</v>
      </c>
      <c r="S20" s="201">
        <v>1058</v>
      </c>
      <c r="T20" s="201">
        <v>7470</v>
      </c>
      <c r="U20" s="201">
        <v>945</v>
      </c>
      <c r="V20" s="201">
        <v>1145</v>
      </c>
      <c r="W20" s="202">
        <v>1026</v>
      </c>
      <c r="X20" s="202">
        <v>14112</v>
      </c>
    </row>
    <row r="21" spans="2:24" ht="14.1" customHeight="1" x14ac:dyDescent="0.15">
      <c r="B21" s="154" t="s">
        <v>508</v>
      </c>
      <c r="C21" s="143">
        <v>1</v>
      </c>
      <c r="D21" s="155" t="s">
        <v>507</v>
      </c>
      <c r="E21" s="201">
        <v>672</v>
      </c>
      <c r="F21" s="201">
        <v>893</v>
      </c>
      <c r="G21" s="201">
        <v>754</v>
      </c>
      <c r="H21" s="201">
        <v>27906</v>
      </c>
      <c r="I21" s="201">
        <v>945</v>
      </c>
      <c r="J21" s="201">
        <v>1155</v>
      </c>
      <c r="K21" s="201">
        <v>1057</v>
      </c>
      <c r="L21" s="201">
        <v>9939</v>
      </c>
      <c r="M21" s="201">
        <v>945</v>
      </c>
      <c r="N21" s="201">
        <v>1155</v>
      </c>
      <c r="O21" s="201">
        <v>1027</v>
      </c>
      <c r="P21" s="201">
        <v>7161</v>
      </c>
      <c r="Q21" s="201">
        <v>945</v>
      </c>
      <c r="R21" s="201">
        <v>1155</v>
      </c>
      <c r="S21" s="201">
        <v>1032</v>
      </c>
      <c r="T21" s="201">
        <v>9047</v>
      </c>
      <c r="U21" s="201">
        <v>840</v>
      </c>
      <c r="V21" s="201">
        <v>1103</v>
      </c>
      <c r="W21" s="202">
        <v>993</v>
      </c>
      <c r="X21" s="202">
        <v>11843</v>
      </c>
    </row>
    <row r="22" spans="2:24" ht="14.1" customHeight="1" x14ac:dyDescent="0.15">
      <c r="B22" s="154"/>
      <c r="C22" s="143">
        <v>2</v>
      </c>
      <c r="D22" s="155"/>
      <c r="E22" s="201">
        <v>735</v>
      </c>
      <c r="F22" s="201">
        <v>893</v>
      </c>
      <c r="G22" s="201">
        <v>792</v>
      </c>
      <c r="H22" s="201">
        <v>25772</v>
      </c>
      <c r="I22" s="201">
        <v>977</v>
      </c>
      <c r="J22" s="201">
        <v>1155</v>
      </c>
      <c r="K22" s="201">
        <v>1070</v>
      </c>
      <c r="L22" s="201">
        <v>8069</v>
      </c>
      <c r="M22" s="201">
        <v>998</v>
      </c>
      <c r="N22" s="201">
        <v>1155</v>
      </c>
      <c r="O22" s="201">
        <v>1067</v>
      </c>
      <c r="P22" s="201">
        <v>7225</v>
      </c>
      <c r="Q22" s="201">
        <v>998</v>
      </c>
      <c r="R22" s="201">
        <v>1155</v>
      </c>
      <c r="S22" s="201">
        <v>1071</v>
      </c>
      <c r="T22" s="201">
        <v>9020</v>
      </c>
      <c r="U22" s="201">
        <v>893</v>
      </c>
      <c r="V22" s="201">
        <v>1103</v>
      </c>
      <c r="W22" s="201">
        <v>1005</v>
      </c>
      <c r="X22" s="202">
        <v>11771</v>
      </c>
    </row>
    <row r="23" spans="2:24" ht="14.1" customHeight="1" x14ac:dyDescent="0.15">
      <c r="B23" s="154"/>
      <c r="C23" s="143">
        <v>3</v>
      </c>
      <c r="D23" s="155"/>
      <c r="E23" s="201">
        <v>735</v>
      </c>
      <c r="F23" s="201">
        <v>1050</v>
      </c>
      <c r="G23" s="202">
        <v>811</v>
      </c>
      <c r="H23" s="201">
        <v>21317</v>
      </c>
      <c r="I23" s="201">
        <v>1029</v>
      </c>
      <c r="J23" s="201">
        <v>1155</v>
      </c>
      <c r="K23" s="201">
        <v>1104</v>
      </c>
      <c r="L23" s="201">
        <v>6948</v>
      </c>
      <c r="M23" s="201">
        <v>998</v>
      </c>
      <c r="N23" s="201">
        <v>1155</v>
      </c>
      <c r="O23" s="201">
        <v>1103</v>
      </c>
      <c r="P23" s="201">
        <v>5834</v>
      </c>
      <c r="Q23" s="201">
        <v>998</v>
      </c>
      <c r="R23" s="201">
        <v>1155</v>
      </c>
      <c r="S23" s="201">
        <v>1109</v>
      </c>
      <c r="T23" s="201">
        <v>6240</v>
      </c>
      <c r="U23" s="201">
        <v>945</v>
      </c>
      <c r="V23" s="201">
        <v>1155</v>
      </c>
      <c r="W23" s="201">
        <v>1040</v>
      </c>
      <c r="X23" s="202">
        <v>9815</v>
      </c>
    </row>
    <row r="24" spans="2:24" ht="14.1" customHeight="1" x14ac:dyDescent="0.15">
      <c r="B24" s="149"/>
      <c r="C24" s="153">
        <v>4</v>
      </c>
      <c r="D24" s="160"/>
      <c r="E24" s="203">
        <v>840</v>
      </c>
      <c r="F24" s="203">
        <v>1050</v>
      </c>
      <c r="G24" s="203">
        <v>880</v>
      </c>
      <c r="H24" s="203">
        <v>25947</v>
      </c>
      <c r="I24" s="203">
        <v>1050</v>
      </c>
      <c r="J24" s="203">
        <v>1208</v>
      </c>
      <c r="K24" s="203">
        <v>1119</v>
      </c>
      <c r="L24" s="203">
        <v>8115</v>
      </c>
      <c r="M24" s="203">
        <v>1050</v>
      </c>
      <c r="N24" s="203">
        <v>1208</v>
      </c>
      <c r="O24" s="203">
        <v>1106</v>
      </c>
      <c r="P24" s="203">
        <v>8107</v>
      </c>
      <c r="Q24" s="203">
        <v>1050</v>
      </c>
      <c r="R24" s="203">
        <v>1208</v>
      </c>
      <c r="S24" s="203">
        <v>1115</v>
      </c>
      <c r="T24" s="203">
        <v>7297</v>
      </c>
      <c r="U24" s="203">
        <v>998</v>
      </c>
      <c r="V24" s="203">
        <v>1155</v>
      </c>
      <c r="W24" s="203">
        <v>1087</v>
      </c>
      <c r="X24" s="204">
        <v>13518</v>
      </c>
    </row>
    <row r="25" spans="2:24" x14ac:dyDescent="0.15">
      <c r="B25" s="190"/>
      <c r="C25" s="186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2:24" x14ac:dyDescent="0.15">
      <c r="B28" s="210">
        <v>41366</v>
      </c>
      <c r="C28" s="211"/>
      <c r="D28" s="212">
        <v>41372</v>
      </c>
      <c r="E28" s="680">
        <v>840</v>
      </c>
      <c r="F28" s="681">
        <v>998</v>
      </c>
      <c r="G28" s="682">
        <v>879</v>
      </c>
      <c r="H28" s="250">
        <v>4801</v>
      </c>
      <c r="I28" s="680">
        <v>1050</v>
      </c>
      <c r="J28" s="681">
        <v>1155</v>
      </c>
      <c r="K28" s="682">
        <v>1118</v>
      </c>
      <c r="L28" s="250">
        <v>1927</v>
      </c>
      <c r="M28" s="680">
        <v>1050</v>
      </c>
      <c r="N28" s="681">
        <v>1155</v>
      </c>
      <c r="O28" s="682">
        <v>1113</v>
      </c>
      <c r="P28" s="250">
        <v>1831</v>
      </c>
      <c r="Q28" s="680">
        <v>1050</v>
      </c>
      <c r="R28" s="681">
        <v>1155</v>
      </c>
      <c r="S28" s="682">
        <v>1135</v>
      </c>
      <c r="T28" s="250">
        <v>1436</v>
      </c>
      <c r="U28" s="680">
        <v>998</v>
      </c>
      <c r="V28" s="681">
        <v>1155</v>
      </c>
      <c r="W28" s="682">
        <v>1098</v>
      </c>
      <c r="X28" s="250">
        <v>2554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210">
        <v>41373</v>
      </c>
      <c r="C30" s="211"/>
      <c r="D30" s="212">
        <v>41379</v>
      </c>
      <c r="E30" s="680">
        <v>840</v>
      </c>
      <c r="F30" s="681">
        <v>998</v>
      </c>
      <c r="G30" s="682">
        <v>863</v>
      </c>
      <c r="H30" s="250">
        <v>5552</v>
      </c>
      <c r="I30" s="680">
        <v>1050</v>
      </c>
      <c r="J30" s="681">
        <v>1155</v>
      </c>
      <c r="K30" s="682">
        <v>1118</v>
      </c>
      <c r="L30" s="250">
        <v>1843</v>
      </c>
      <c r="M30" s="680">
        <v>1050</v>
      </c>
      <c r="N30" s="681">
        <v>1155</v>
      </c>
      <c r="O30" s="682">
        <v>1103</v>
      </c>
      <c r="P30" s="250">
        <v>2023</v>
      </c>
      <c r="Q30" s="680">
        <v>1050</v>
      </c>
      <c r="R30" s="681">
        <v>1155</v>
      </c>
      <c r="S30" s="682">
        <v>1108</v>
      </c>
      <c r="T30" s="250">
        <v>1796</v>
      </c>
      <c r="U30" s="680">
        <v>998</v>
      </c>
      <c r="V30" s="681">
        <v>1155</v>
      </c>
      <c r="W30" s="682">
        <v>1084</v>
      </c>
      <c r="X30" s="250">
        <v>3078</v>
      </c>
    </row>
    <row r="31" spans="2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  <c r="M31" s="215"/>
      <c r="N31" s="216"/>
      <c r="O31" s="217"/>
      <c r="P31" s="216"/>
      <c r="Q31" s="215"/>
      <c r="R31" s="216"/>
      <c r="S31" s="217"/>
      <c r="T31" s="216"/>
      <c r="U31" s="215"/>
      <c r="V31" s="216"/>
      <c r="W31" s="217"/>
      <c r="X31" s="216"/>
    </row>
    <row r="32" spans="2:24" x14ac:dyDescent="0.15">
      <c r="B32" s="210">
        <v>41380</v>
      </c>
      <c r="C32" s="211"/>
      <c r="D32" s="212">
        <v>41386</v>
      </c>
      <c r="E32" s="215">
        <v>840</v>
      </c>
      <c r="F32" s="216">
        <v>998</v>
      </c>
      <c r="G32" s="217">
        <v>877</v>
      </c>
      <c r="H32" s="214">
        <v>5774</v>
      </c>
      <c r="I32" s="215">
        <v>1050</v>
      </c>
      <c r="J32" s="216">
        <v>1155</v>
      </c>
      <c r="K32" s="217">
        <v>1125</v>
      </c>
      <c r="L32" s="214">
        <v>1521</v>
      </c>
      <c r="M32" s="215">
        <v>1050</v>
      </c>
      <c r="N32" s="216">
        <v>1155</v>
      </c>
      <c r="O32" s="217">
        <v>1105</v>
      </c>
      <c r="P32" s="214">
        <v>1781</v>
      </c>
      <c r="Q32" s="215">
        <v>1050</v>
      </c>
      <c r="R32" s="216">
        <v>1155</v>
      </c>
      <c r="S32" s="217">
        <v>1104</v>
      </c>
      <c r="T32" s="214">
        <v>1742</v>
      </c>
      <c r="U32" s="215">
        <v>998</v>
      </c>
      <c r="V32" s="216">
        <v>1155</v>
      </c>
      <c r="W32" s="217">
        <v>1071</v>
      </c>
      <c r="X32" s="214">
        <v>2730</v>
      </c>
    </row>
    <row r="33" spans="2:24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</row>
    <row r="34" spans="2:24" ht="12" customHeight="1" x14ac:dyDescent="0.15">
      <c r="B34" s="210">
        <v>41387</v>
      </c>
      <c r="C34" s="211"/>
      <c r="D34" s="212">
        <v>41390</v>
      </c>
      <c r="E34" s="215">
        <v>893</v>
      </c>
      <c r="F34" s="216">
        <v>1050</v>
      </c>
      <c r="G34" s="217">
        <v>983</v>
      </c>
      <c r="H34" s="214">
        <v>4267</v>
      </c>
      <c r="I34" s="215">
        <v>1050</v>
      </c>
      <c r="J34" s="216">
        <v>1208</v>
      </c>
      <c r="K34" s="217">
        <v>1115</v>
      </c>
      <c r="L34" s="214">
        <v>1063</v>
      </c>
      <c r="M34" s="215">
        <v>1050</v>
      </c>
      <c r="N34" s="216">
        <v>1208</v>
      </c>
      <c r="O34" s="217">
        <v>1102</v>
      </c>
      <c r="P34" s="214">
        <v>1088</v>
      </c>
      <c r="Q34" s="215">
        <v>1050</v>
      </c>
      <c r="R34" s="216">
        <v>1208</v>
      </c>
      <c r="S34" s="217">
        <v>1112</v>
      </c>
      <c r="T34" s="214">
        <v>849</v>
      </c>
      <c r="U34" s="215">
        <v>1019</v>
      </c>
      <c r="V34" s="216">
        <v>1155</v>
      </c>
      <c r="W34" s="217">
        <v>1098</v>
      </c>
      <c r="X34" s="214">
        <v>2458</v>
      </c>
    </row>
    <row r="35" spans="2:24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</row>
    <row r="36" spans="2:24" ht="12" customHeight="1" x14ac:dyDescent="0.15">
      <c r="B36" s="222">
        <v>41394</v>
      </c>
      <c r="C36" s="223"/>
      <c r="D36" s="224">
        <v>41396</v>
      </c>
      <c r="E36" s="685" t="s">
        <v>268</v>
      </c>
      <c r="F36" s="686" t="s">
        <v>268</v>
      </c>
      <c r="G36" s="687" t="s">
        <v>268</v>
      </c>
      <c r="H36" s="686">
        <v>5554</v>
      </c>
      <c r="I36" s="685" t="s">
        <v>268</v>
      </c>
      <c r="J36" s="686" t="s">
        <v>268</v>
      </c>
      <c r="K36" s="687" t="s">
        <v>268</v>
      </c>
      <c r="L36" s="686">
        <v>1762</v>
      </c>
      <c r="M36" s="685" t="s">
        <v>268</v>
      </c>
      <c r="N36" s="686" t="s">
        <v>268</v>
      </c>
      <c r="O36" s="687" t="s">
        <v>268</v>
      </c>
      <c r="P36" s="686">
        <v>1384</v>
      </c>
      <c r="Q36" s="685" t="s">
        <v>268</v>
      </c>
      <c r="R36" s="686" t="s">
        <v>268</v>
      </c>
      <c r="S36" s="687" t="s">
        <v>268</v>
      </c>
      <c r="T36" s="686">
        <v>1475</v>
      </c>
      <c r="U36" s="685" t="s">
        <v>268</v>
      </c>
      <c r="V36" s="686" t="s">
        <v>268</v>
      </c>
      <c r="W36" s="687" t="s">
        <v>268</v>
      </c>
      <c r="X36" s="686">
        <v>2699</v>
      </c>
    </row>
    <row r="37" spans="2:24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ht="12.75" customHeight="1" x14ac:dyDescent="0.15">
      <c r="B38" s="180"/>
      <c r="X38" s="176"/>
    </row>
    <row r="39" spans="2:24" ht="12.75" customHeight="1" x14ac:dyDescent="0.15">
      <c r="B39" s="225"/>
      <c r="X39" s="176"/>
    </row>
    <row r="40" spans="2:24" x14ac:dyDescent="0.15">
      <c r="B40" s="225"/>
      <c r="X40" s="176"/>
    </row>
    <row r="41" spans="2:24" x14ac:dyDescent="0.15">
      <c r="B41" s="225"/>
      <c r="X41" s="176"/>
    </row>
    <row r="42" spans="2:24" x14ac:dyDescent="0.15">
      <c r="X42" s="176"/>
    </row>
    <row r="43" spans="2:24" x14ac:dyDescent="0.15">
      <c r="X43" s="176"/>
    </row>
    <row r="44" spans="2:24" x14ac:dyDescent="0.15">
      <c r="X44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Normal="100" workbookViewId="0"/>
  </sheetViews>
  <sheetFormatPr defaultColWidth="7.5" defaultRowHeight="12" x14ac:dyDescent="0.15"/>
  <cols>
    <col min="1" max="1" width="1.25" style="179" customWidth="1"/>
    <col min="2" max="2" width="5.375" style="179" customWidth="1"/>
    <col min="3" max="3" width="3.375" style="179" customWidth="1"/>
    <col min="4" max="4" width="6.125" style="179" customWidth="1"/>
    <col min="5" max="5" width="5.37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6384" width="7.5" style="179"/>
  </cols>
  <sheetData>
    <row r="3" spans="2:24" x14ac:dyDescent="0.15">
      <c r="B3" s="135" t="s">
        <v>465</v>
      </c>
    </row>
    <row r="4" spans="2:24" x14ac:dyDescent="0.15">
      <c r="L4" s="180" t="s">
        <v>87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N5" s="176"/>
    </row>
    <row r="6" spans="2:24" ht="13.5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7"/>
      <c r="P6" s="177"/>
      <c r="Q6" s="176"/>
      <c r="R6" s="176"/>
    </row>
    <row r="7" spans="2:24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77"/>
      <c r="P7" s="177"/>
      <c r="Q7" s="176"/>
      <c r="R7" s="176"/>
    </row>
    <row r="8" spans="2:24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7"/>
      <c r="P8" s="177"/>
      <c r="Q8" s="176"/>
      <c r="R8" s="176"/>
    </row>
    <row r="9" spans="2:24" ht="14.1" customHeight="1" x14ac:dyDescent="0.15">
      <c r="B9" s="200" t="s">
        <v>100</v>
      </c>
      <c r="C9" s="186">
        <v>22</v>
      </c>
      <c r="D9" s="176" t="s">
        <v>101</v>
      </c>
      <c r="E9" s="200">
        <v>714</v>
      </c>
      <c r="F9" s="201">
        <v>1029</v>
      </c>
      <c r="G9" s="176">
        <v>879</v>
      </c>
      <c r="H9" s="201">
        <v>82207</v>
      </c>
      <c r="I9" s="200">
        <v>1050</v>
      </c>
      <c r="J9" s="201">
        <v>1418</v>
      </c>
      <c r="K9" s="176">
        <v>1253</v>
      </c>
      <c r="L9" s="201">
        <v>569475</v>
      </c>
      <c r="M9" s="176"/>
      <c r="N9" s="177"/>
      <c r="O9" s="177"/>
      <c r="P9" s="177"/>
      <c r="Q9" s="176"/>
      <c r="R9" s="176"/>
      <c r="S9" s="176"/>
      <c r="T9" s="176"/>
      <c r="U9" s="176"/>
      <c r="V9" s="176"/>
      <c r="W9" s="176"/>
      <c r="X9" s="176"/>
    </row>
    <row r="10" spans="2:24" ht="14.1" customHeight="1" x14ac:dyDescent="0.15">
      <c r="B10" s="200"/>
      <c r="C10" s="186">
        <v>23</v>
      </c>
      <c r="D10" s="202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176"/>
      <c r="N10" s="177"/>
      <c r="O10" s="177"/>
      <c r="P10" s="177"/>
      <c r="Q10" s="176"/>
      <c r="R10" s="176"/>
      <c r="S10" s="176"/>
      <c r="T10" s="176"/>
      <c r="U10" s="176"/>
      <c r="V10" s="176"/>
      <c r="W10" s="176"/>
      <c r="X10" s="176"/>
    </row>
    <row r="11" spans="2:24" ht="14.1" customHeight="1" x14ac:dyDescent="0.15">
      <c r="B11" s="195"/>
      <c r="C11" s="198">
        <v>24</v>
      </c>
      <c r="D11" s="204"/>
      <c r="E11" s="161">
        <v>735</v>
      </c>
      <c r="F11" s="161">
        <v>1071</v>
      </c>
      <c r="G11" s="161">
        <v>843.78597157787351</v>
      </c>
      <c r="H11" s="161">
        <v>138330.1</v>
      </c>
      <c r="I11" s="161">
        <v>882</v>
      </c>
      <c r="J11" s="161">
        <v>1522.5</v>
      </c>
      <c r="K11" s="161">
        <v>1138.1982654194755</v>
      </c>
      <c r="L11" s="162">
        <v>620046.1</v>
      </c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spans="2:24" ht="14.1" customHeight="1" x14ac:dyDescent="0.15">
      <c r="B12" s="154" t="s">
        <v>178</v>
      </c>
      <c r="C12" s="143">
        <v>3</v>
      </c>
      <c r="D12" s="155" t="s">
        <v>126</v>
      </c>
      <c r="E12" s="201">
        <v>735</v>
      </c>
      <c r="F12" s="201">
        <v>1019</v>
      </c>
      <c r="G12" s="201">
        <v>864</v>
      </c>
      <c r="H12" s="201">
        <v>6205</v>
      </c>
      <c r="I12" s="201">
        <v>882</v>
      </c>
      <c r="J12" s="201">
        <v>1260</v>
      </c>
      <c r="K12" s="201">
        <v>1143</v>
      </c>
      <c r="L12" s="202">
        <v>38639</v>
      </c>
    </row>
    <row r="13" spans="2:24" ht="14.1" customHeight="1" x14ac:dyDescent="0.15">
      <c r="B13" s="154"/>
      <c r="C13" s="143">
        <v>4</v>
      </c>
      <c r="D13" s="155"/>
      <c r="E13" s="201">
        <v>788</v>
      </c>
      <c r="F13" s="201">
        <v>998</v>
      </c>
      <c r="G13" s="201">
        <v>896</v>
      </c>
      <c r="H13" s="201">
        <v>8663</v>
      </c>
      <c r="I13" s="201">
        <v>1050</v>
      </c>
      <c r="J13" s="201">
        <v>1223</v>
      </c>
      <c r="K13" s="201">
        <v>1108</v>
      </c>
      <c r="L13" s="202">
        <v>58682</v>
      </c>
    </row>
    <row r="14" spans="2:24" ht="14.1" customHeight="1" x14ac:dyDescent="0.15">
      <c r="B14" s="154"/>
      <c r="C14" s="143">
        <v>5</v>
      </c>
      <c r="D14" s="155"/>
      <c r="E14" s="201">
        <v>735</v>
      </c>
      <c r="F14" s="201">
        <v>1050</v>
      </c>
      <c r="G14" s="201">
        <v>883</v>
      </c>
      <c r="H14" s="201">
        <v>14560</v>
      </c>
      <c r="I14" s="201">
        <v>945</v>
      </c>
      <c r="J14" s="201">
        <v>1208</v>
      </c>
      <c r="K14" s="201">
        <v>1065</v>
      </c>
      <c r="L14" s="202">
        <v>62811</v>
      </c>
    </row>
    <row r="15" spans="2:24" ht="14.1" customHeight="1" x14ac:dyDescent="0.15">
      <c r="B15" s="154"/>
      <c r="C15" s="143">
        <v>6</v>
      </c>
      <c r="D15" s="155"/>
      <c r="E15" s="201">
        <v>767</v>
      </c>
      <c r="F15" s="201">
        <v>1019</v>
      </c>
      <c r="G15" s="202">
        <v>872</v>
      </c>
      <c r="H15" s="201">
        <v>13423</v>
      </c>
      <c r="I15" s="201">
        <v>893</v>
      </c>
      <c r="J15" s="201">
        <v>1260</v>
      </c>
      <c r="K15" s="201">
        <v>1128</v>
      </c>
      <c r="L15" s="202">
        <v>56528</v>
      </c>
    </row>
    <row r="16" spans="2:24" ht="14.1" customHeight="1" x14ac:dyDescent="0.15">
      <c r="B16" s="154"/>
      <c r="C16" s="143">
        <v>7</v>
      </c>
      <c r="D16" s="155"/>
      <c r="E16" s="201">
        <v>788</v>
      </c>
      <c r="F16" s="201">
        <v>1019</v>
      </c>
      <c r="G16" s="201">
        <v>876</v>
      </c>
      <c r="H16" s="201">
        <v>26310</v>
      </c>
      <c r="I16" s="201">
        <v>1071</v>
      </c>
      <c r="J16" s="201">
        <v>1365</v>
      </c>
      <c r="K16" s="201">
        <v>1176</v>
      </c>
      <c r="L16" s="202">
        <v>69847</v>
      </c>
    </row>
    <row r="17" spans="2:24" ht="14.1" customHeight="1" x14ac:dyDescent="0.15">
      <c r="B17" s="154"/>
      <c r="C17" s="143">
        <v>8</v>
      </c>
      <c r="D17" s="155"/>
      <c r="E17" s="201">
        <v>788</v>
      </c>
      <c r="F17" s="201">
        <v>1019</v>
      </c>
      <c r="G17" s="202">
        <v>878</v>
      </c>
      <c r="H17" s="201">
        <v>15730</v>
      </c>
      <c r="I17" s="201">
        <v>1071</v>
      </c>
      <c r="J17" s="202">
        <v>1313</v>
      </c>
      <c r="K17" s="201">
        <v>1168</v>
      </c>
      <c r="L17" s="202">
        <v>47715</v>
      </c>
    </row>
    <row r="18" spans="2:24" ht="14.1" customHeight="1" x14ac:dyDescent="0.15">
      <c r="B18" s="154"/>
      <c r="C18" s="143">
        <v>9</v>
      </c>
      <c r="D18" s="155"/>
      <c r="E18" s="201">
        <v>735</v>
      </c>
      <c r="F18" s="201">
        <v>1024</v>
      </c>
      <c r="G18" s="201">
        <v>883</v>
      </c>
      <c r="H18" s="201">
        <v>11090</v>
      </c>
      <c r="I18" s="201">
        <v>1050</v>
      </c>
      <c r="J18" s="201">
        <v>1313</v>
      </c>
      <c r="K18" s="201">
        <v>1167</v>
      </c>
      <c r="L18" s="202">
        <v>39735</v>
      </c>
    </row>
    <row r="19" spans="2:24" ht="14.1" customHeight="1" x14ac:dyDescent="0.15">
      <c r="B19" s="154"/>
      <c r="C19" s="143">
        <v>10</v>
      </c>
      <c r="D19" s="155"/>
      <c r="E19" s="201">
        <v>787.5</v>
      </c>
      <c r="F19" s="201">
        <v>1018.5</v>
      </c>
      <c r="G19" s="201">
        <v>904.65517842613053</v>
      </c>
      <c r="H19" s="201">
        <v>10655.5</v>
      </c>
      <c r="I19" s="201">
        <v>1050</v>
      </c>
      <c r="J19" s="201">
        <v>1312.5</v>
      </c>
      <c r="K19" s="201">
        <v>1179.1950739256599</v>
      </c>
      <c r="L19" s="202">
        <v>61615.499999999993</v>
      </c>
    </row>
    <row r="20" spans="2:24" ht="14.1" customHeight="1" x14ac:dyDescent="0.15">
      <c r="B20" s="154"/>
      <c r="C20" s="143">
        <v>11</v>
      </c>
      <c r="D20" s="155"/>
      <c r="E20" s="201">
        <v>819</v>
      </c>
      <c r="F20" s="201">
        <v>1018.5</v>
      </c>
      <c r="G20" s="201">
        <v>888.76252144228033</v>
      </c>
      <c r="H20" s="201">
        <v>10885.199999999999</v>
      </c>
      <c r="I20" s="201">
        <v>1050</v>
      </c>
      <c r="J20" s="201">
        <v>1470</v>
      </c>
      <c r="K20" s="201">
        <v>1282.8314611258977</v>
      </c>
      <c r="L20" s="202">
        <v>49781.1</v>
      </c>
    </row>
    <row r="21" spans="2:24" ht="14.1" customHeight="1" x14ac:dyDescent="0.15">
      <c r="B21" s="154"/>
      <c r="C21" s="143">
        <v>12</v>
      </c>
      <c r="D21" s="155"/>
      <c r="E21" s="201">
        <v>840</v>
      </c>
      <c r="F21" s="201">
        <v>1071</v>
      </c>
      <c r="G21" s="201">
        <v>926.48102698254104</v>
      </c>
      <c r="H21" s="201">
        <v>7674.4</v>
      </c>
      <c r="I21" s="201">
        <v>1207.5</v>
      </c>
      <c r="J21" s="201">
        <v>1522.5</v>
      </c>
      <c r="K21" s="201">
        <v>1369.1572123758733</v>
      </c>
      <c r="L21" s="202">
        <v>57657.5</v>
      </c>
    </row>
    <row r="22" spans="2:24" ht="14.1" customHeight="1" x14ac:dyDescent="0.15">
      <c r="B22" s="154" t="s">
        <v>102</v>
      </c>
      <c r="C22" s="143">
        <v>1</v>
      </c>
      <c r="D22" s="155" t="s">
        <v>126</v>
      </c>
      <c r="E22" s="201">
        <v>798</v>
      </c>
      <c r="F22" s="201">
        <v>997.5</v>
      </c>
      <c r="G22" s="202">
        <v>892.05878145249528</v>
      </c>
      <c r="H22" s="201">
        <v>10380.200000000001</v>
      </c>
      <c r="I22" s="201">
        <v>1102.5</v>
      </c>
      <c r="J22" s="201">
        <v>1470</v>
      </c>
      <c r="K22" s="201">
        <v>1292.1846880944065</v>
      </c>
      <c r="L22" s="202">
        <v>46115.9</v>
      </c>
    </row>
    <row r="23" spans="2:24" ht="14.1" customHeight="1" x14ac:dyDescent="0.15">
      <c r="B23" s="154"/>
      <c r="C23" s="143">
        <v>2</v>
      </c>
      <c r="D23" s="155"/>
      <c r="E23" s="201">
        <v>819</v>
      </c>
      <c r="F23" s="201">
        <v>945</v>
      </c>
      <c r="G23" s="201">
        <v>885.00884321223702</v>
      </c>
      <c r="H23" s="201">
        <v>7456</v>
      </c>
      <c r="I23" s="201">
        <v>1102.5</v>
      </c>
      <c r="J23" s="201">
        <v>1470</v>
      </c>
      <c r="K23" s="201">
        <v>1297.107576440877</v>
      </c>
      <c r="L23" s="202">
        <v>39856.6</v>
      </c>
    </row>
    <row r="24" spans="2:24" ht="14.1" customHeight="1" x14ac:dyDescent="0.15">
      <c r="B24" s="149"/>
      <c r="C24" s="153">
        <v>3</v>
      </c>
      <c r="D24" s="160"/>
      <c r="E24" s="203">
        <v>819</v>
      </c>
      <c r="F24" s="203">
        <v>1050</v>
      </c>
      <c r="G24" s="203">
        <v>903.72244551625579</v>
      </c>
      <c r="H24" s="203">
        <v>6574.6999999999989</v>
      </c>
      <c r="I24" s="203">
        <v>1165.5</v>
      </c>
      <c r="J24" s="203">
        <v>1470</v>
      </c>
      <c r="K24" s="203">
        <v>1306.7339477374469</v>
      </c>
      <c r="L24" s="204">
        <v>28022.6</v>
      </c>
    </row>
    <row r="25" spans="2:24" x14ac:dyDescent="0.15">
      <c r="B25" s="190" t="s">
        <v>140</v>
      </c>
      <c r="C25" s="181"/>
      <c r="D25" s="209"/>
      <c r="E25" s="200"/>
      <c r="F25" s="201"/>
      <c r="G25" s="176"/>
      <c r="H25" s="201"/>
      <c r="I25" s="200"/>
      <c r="J25" s="201"/>
      <c r="K25" s="176"/>
      <c r="L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</row>
    <row r="28" spans="2:24" x14ac:dyDescent="0.15">
      <c r="B28" s="210">
        <v>41338</v>
      </c>
      <c r="C28" s="211"/>
      <c r="D28" s="212">
        <v>41344</v>
      </c>
      <c r="E28" s="680">
        <v>819</v>
      </c>
      <c r="F28" s="681">
        <v>945</v>
      </c>
      <c r="G28" s="682">
        <v>893.43304256134991</v>
      </c>
      <c r="H28" s="250">
        <v>2205.9</v>
      </c>
      <c r="I28" s="680">
        <v>1165.5</v>
      </c>
      <c r="J28" s="681">
        <v>1470</v>
      </c>
      <c r="K28" s="682">
        <v>1295.6589874040944</v>
      </c>
      <c r="L28" s="250">
        <v>8778.5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</row>
    <row r="30" spans="2:24" x14ac:dyDescent="0.15">
      <c r="B30" s="210">
        <v>41345</v>
      </c>
      <c r="C30" s="211"/>
      <c r="D30" s="212">
        <v>41351</v>
      </c>
      <c r="E30" s="680">
        <v>840</v>
      </c>
      <c r="F30" s="681">
        <v>1050</v>
      </c>
      <c r="G30" s="682">
        <v>913.95031502155427</v>
      </c>
      <c r="H30" s="250">
        <v>1583.1</v>
      </c>
      <c r="I30" s="680">
        <v>1165.5</v>
      </c>
      <c r="J30" s="681">
        <v>1470</v>
      </c>
      <c r="K30" s="682">
        <v>1307.9491671073508</v>
      </c>
      <c r="L30" s="250">
        <v>7857</v>
      </c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2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</row>
    <row r="32" spans="2:24" x14ac:dyDescent="0.15">
      <c r="B32" s="210">
        <v>41352</v>
      </c>
      <c r="C32" s="211"/>
      <c r="D32" s="212">
        <v>41358</v>
      </c>
      <c r="E32" s="215">
        <v>840</v>
      </c>
      <c r="F32" s="216">
        <v>945</v>
      </c>
      <c r="G32" s="217">
        <v>901.55336442371743</v>
      </c>
      <c r="H32" s="214">
        <v>1287.3</v>
      </c>
      <c r="I32" s="215">
        <v>1256.115</v>
      </c>
      <c r="J32" s="216">
        <v>1470</v>
      </c>
      <c r="K32" s="217">
        <v>1313.0206012814194</v>
      </c>
      <c r="L32" s="214">
        <v>6214.2</v>
      </c>
    </row>
    <row r="33" spans="2:12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</row>
    <row r="34" spans="2:12" ht="12" customHeight="1" x14ac:dyDescent="0.15">
      <c r="B34" s="210">
        <v>41359</v>
      </c>
      <c r="C34" s="211"/>
      <c r="D34" s="212">
        <v>41365</v>
      </c>
      <c r="E34" s="215">
        <v>840</v>
      </c>
      <c r="F34" s="216">
        <v>945</v>
      </c>
      <c r="G34" s="217">
        <v>908.42966384009685</v>
      </c>
      <c r="H34" s="214">
        <v>1498.4</v>
      </c>
      <c r="I34" s="215">
        <v>1200.0450000000001</v>
      </c>
      <c r="J34" s="216">
        <v>1470</v>
      </c>
      <c r="K34" s="217">
        <v>1317.2669281585468</v>
      </c>
      <c r="L34" s="214">
        <v>5172.8999999999996</v>
      </c>
    </row>
    <row r="35" spans="2:12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</row>
    <row r="36" spans="2:12" ht="12" customHeight="1" x14ac:dyDescent="0.15">
      <c r="B36" s="222"/>
      <c r="C36" s="223"/>
      <c r="D36" s="224"/>
      <c r="E36" s="685"/>
      <c r="F36" s="686"/>
      <c r="G36" s="687"/>
      <c r="H36" s="686"/>
      <c r="I36" s="688"/>
      <c r="J36" s="689"/>
      <c r="K36" s="690"/>
      <c r="L36" s="686"/>
    </row>
    <row r="37" spans="2:12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</row>
    <row r="38" spans="2:12" ht="12.75" customHeight="1" x14ac:dyDescent="0.15">
      <c r="B38" s="180"/>
    </row>
    <row r="39" spans="2:12" ht="12.75" customHeight="1" x14ac:dyDescent="0.15">
      <c r="B39" s="225"/>
      <c r="L39" s="176"/>
    </row>
    <row r="40" spans="2:12" x14ac:dyDescent="0.15">
      <c r="B40" s="225"/>
      <c r="L40" s="176"/>
    </row>
    <row r="41" spans="2:12" x14ac:dyDescent="0.15">
      <c r="B41" s="22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Normal="100" workbookViewId="0"/>
  </sheetViews>
  <sheetFormatPr defaultColWidth="7.5" defaultRowHeight="12" x14ac:dyDescent="0.15"/>
  <cols>
    <col min="1" max="1" width="1" style="179" customWidth="1"/>
    <col min="2" max="2" width="5.25" style="179" customWidth="1"/>
    <col min="3" max="3" width="2.5" style="179" customWidth="1"/>
    <col min="4" max="4" width="5.375" style="179" customWidth="1"/>
    <col min="5" max="5" width="5.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3" width="5.5" style="179" customWidth="1"/>
    <col min="14" max="15" width="5.875" style="179" customWidth="1"/>
    <col min="16" max="16" width="8.125" style="179" customWidth="1"/>
    <col min="17" max="17" width="5.375" style="179" customWidth="1"/>
    <col min="18" max="19" width="5.875" style="179" customWidth="1"/>
    <col min="20" max="20" width="8.125" style="179" customWidth="1"/>
    <col min="21" max="21" width="5.5" style="179" customWidth="1"/>
    <col min="22" max="23" width="5.875" style="179" customWidth="1"/>
    <col min="24" max="24" width="8.125" style="179" customWidth="1"/>
    <col min="25" max="16384" width="7.5" style="179"/>
  </cols>
  <sheetData>
    <row r="3" spans="2:31" x14ac:dyDescent="0.15">
      <c r="B3" s="179" t="s">
        <v>466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31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157</v>
      </c>
      <c r="C9" s="186">
        <v>22</v>
      </c>
      <c r="D9" s="176" t="s">
        <v>158</v>
      </c>
      <c r="E9" s="200">
        <v>1785</v>
      </c>
      <c r="F9" s="201">
        <v>2888</v>
      </c>
      <c r="G9" s="176">
        <v>2180</v>
      </c>
      <c r="H9" s="201">
        <v>149253</v>
      </c>
      <c r="I9" s="200">
        <v>1523</v>
      </c>
      <c r="J9" s="201">
        <v>2205</v>
      </c>
      <c r="K9" s="176">
        <v>1775</v>
      </c>
      <c r="L9" s="201">
        <v>98295</v>
      </c>
      <c r="M9" s="200">
        <v>1155</v>
      </c>
      <c r="N9" s="201">
        <v>1575</v>
      </c>
      <c r="O9" s="176">
        <v>1392</v>
      </c>
      <c r="P9" s="201">
        <v>62737</v>
      </c>
      <c r="Q9" s="200">
        <v>3885</v>
      </c>
      <c r="R9" s="201">
        <v>5040</v>
      </c>
      <c r="S9" s="176">
        <v>4372</v>
      </c>
      <c r="T9" s="201">
        <v>30170</v>
      </c>
      <c r="U9" s="200">
        <v>3360</v>
      </c>
      <c r="V9" s="201">
        <v>4156</v>
      </c>
      <c r="W9" s="176">
        <v>3789</v>
      </c>
      <c r="X9" s="201">
        <v>72102</v>
      </c>
      <c r="Y9" s="176"/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Y10" s="176"/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161">
        <v>1785</v>
      </c>
      <c r="F11" s="161">
        <v>2730</v>
      </c>
      <c r="G11" s="161">
        <v>2081.4378366759433</v>
      </c>
      <c r="H11" s="161">
        <v>205017.2</v>
      </c>
      <c r="I11" s="161">
        <v>1470</v>
      </c>
      <c r="J11" s="161">
        <v>2100</v>
      </c>
      <c r="K11" s="161">
        <v>1621.7581201728219</v>
      </c>
      <c r="L11" s="161">
        <v>112180</v>
      </c>
      <c r="M11" s="161">
        <v>1155</v>
      </c>
      <c r="N11" s="161">
        <v>1627.5</v>
      </c>
      <c r="O11" s="161">
        <v>1330.027957603847</v>
      </c>
      <c r="P11" s="161">
        <v>84257.8</v>
      </c>
      <c r="Q11" s="161">
        <v>3675</v>
      </c>
      <c r="R11" s="161">
        <v>5775</v>
      </c>
      <c r="S11" s="161">
        <v>4675.274714670456</v>
      </c>
      <c r="T11" s="161">
        <v>29570.299999999996</v>
      </c>
      <c r="U11" s="161">
        <v>3150</v>
      </c>
      <c r="V11" s="161">
        <v>4515</v>
      </c>
      <c r="W11" s="161">
        <v>3554.5701010739867</v>
      </c>
      <c r="X11" s="162">
        <v>66524.5</v>
      </c>
      <c r="Y11" s="176"/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4</v>
      </c>
      <c r="D12" s="155"/>
      <c r="E12" s="201">
        <v>1785</v>
      </c>
      <c r="F12" s="201">
        <v>2257.5</v>
      </c>
      <c r="G12" s="201">
        <v>2023.0722166756259</v>
      </c>
      <c r="H12" s="201">
        <v>18455.3</v>
      </c>
      <c r="I12" s="201">
        <v>1575</v>
      </c>
      <c r="J12" s="201">
        <v>1890</v>
      </c>
      <c r="K12" s="201">
        <v>1716.0190251393467</v>
      </c>
      <c r="L12" s="201">
        <v>10237.9</v>
      </c>
      <c r="M12" s="201">
        <v>1260</v>
      </c>
      <c r="N12" s="201">
        <v>1575</v>
      </c>
      <c r="O12" s="201">
        <v>1456.3876730683339</v>
      </c>
      <c r="P12" s="201">
        <v>8755.7000000000007</v>
      </c>
      <c r="Q12" s="201">
        <v>3675</v>
      </c>
      <c r="R12" s="201">
        <v>5040</v>
      </c>
      <c r="S12" s="201">
        <v>4646.0930371280865</v>
      </c>
      <c r="T12" s="201">
        <v>3169.7</v>
      </c>
      <c r="U12" s="201">
        <v>3150</v>
      </c>
      <c r="V12" s="201">
        <v>4200</v>
      </c>
      <c r="W12" s="201">
        <v>3487.9373947947684</v>
      </c>
      <c r="X12" s="202">
        <v>6829.6</v>
      </c>
      <c r="Y12" s="176"/>
      <c r="Z12" s="176"/>
    </row>
    <row r="13" spans="2:31" ht="14.1" customHeight="1" x14ac:dyDescent="0.15">
      <c r="B13" s="154"/>
      <c r="C13" s="143">
        <v>5</v>
      </c>
      <c r="D13" s="155"/>
      <c r="E13" s="201">
        <v>1837.5</v>
      </c>
      <c r="F13" s="201">
        <v>2257.5</v>
      </c>
      <c r="G13" s="201">
        <v>2081.5368365260842</v>
      </c>
      <c r="H13" s="201">
        <v>16827.900000000001</v>
      </c>
      <c r="I13" s="201">
        <v>1575</v>
      </c>
      <c r="J13" s="201">
        <v>1890</v>
      </c>
      <c r="K13" s="201">
        <v>1669.0387035119852</v>
      </c>
      <c r="L13" s="201">
        <v>8147.4</v>
      </c>
      <c r="M13" s="201">
        <v>1365</v>
      </c>
      <c r="N13" s="201">
        <v>1575</v>
      </c>
      <c r="O13" s="201">
        <v>1517.1394736842105</v>
      </c>
      <c r="P13" s="201">
        <v>8075.6</v>
      </c>
      <c r="Q13" s="201">
        <v>3990</v>
      </c>
      <c r="R13" s="201">
        <v>5460</v>
      </c>
      <c r="S13" s="201">
        <v>4750.5024974488424</v>
      </c>
      <c r="T13" s="201">
        <v>2635.2</v>
      </c>
      <c r="U13" s="201">
        <v>3150</v>
      </c>
      <c r="V13" s="201">
        <v>4200</v>
      </c>
      <c r="W13" s="201">
        <v>3641.5862478076951</v>
      </c>
      <c r="X13" s="202">
        <v>5590.6</v>
      </c>
      <c r="Y13" s="176"/>
      <c r="Z13" s="176"/>
    </row>
    <row r="14" spans="2:31" ht="14.1" customHeight="1" x14ac:dyDescent="0.15">
      <c r="B14" s="154"/>
      <c r="C14" s="143">
        <v>6</v>
      </c>
      <c r="D14" s="155"/>
      <c r="E14" s="201">
        <v>1890</v>
      </c>
      <c r="F14" s="201">
        <v>2310</v>
      </c>
      <c r="G14" s="201">
        <v>2107.1470963896459</v>
      </c>
      <c r="H14" s="201">
        <v>13123.6</v>
      </c>
      <c r="I14" s="201">
        <v>1575</v>
      </c>
      <c r="J14" s="201">
        <v>1890</v>
      </c>
      <c r="K14" s="201">
        <v>1668.7064835845558</v>
      </c>
      <c r="L14" s="201">
        <v>7572.3</v>
      </c>
      <c r="M14" s="201">
        <v>1417.5</v>
      </c>
      <c r="N14" s="201">
        <v>1627.5</v>
      </c>
      <c r="O14" s="201">
        <v>1526.3552915766738</v>
      </c>
      <c r="P14" s="201">
        <v>6549</v>
      </c>
      <c r="Q14" s="201">
        <v>4830</v>
      </c>
      <c r="R14" s="201">
        <v>5460</v>
      </c>
      <c r="S14" s="201">
        <v>5018.7672248803829</v>
      </c>
      <c r="T14" s="201">
        <v>2292.8000000000002</v>
      </c>
      <c r="U14" s="201">
        <v>3570</v>
      </c>
      <c r="V14" s="201">
        <v>4200</v>
      </c>
      <c r="W14" s="201">
        <v>3842.9930660377358</v>
      </c>
      <c r="X14" s="202">
        <v>5830.5</v>
      </c>
      <c r="Y14" s="176"/>
    </row>
    <row r="15" spans="2:31" ht="14.1" customHeight="1" x14ac:dyDescent="0.15">
      <c r="B15" s="154"/>
      <c r="C15" s="143">
        <v>7</v>
      </c>
      <c r="D15" s="155"/>
      <c r="E15" s="201">
        <v>1890</v>
      </c>
      <c r="F15" s="201">
        <v>2310</v>
      </c>
      <c r="G15" s="201">
        <v>2118.32971657601</v>
      </c>
      <c r="H15" s="201">
        <v>17009.5</v>
      </c>
      <c r="I15" s="201">
        <v>1575</v>
      </c>
      <c r="J15" s="201">
        <v>1890</v>
      </c>
      <c r="K15" s="201">
        <v>1658.4276592431083</v>
      </c>
      <c r="L15" s="201">
        <v>8995.5</v>
      </c>
      <c r="M15" s="201">
        <v>1365</v>
      </c>
      <c r="N15" s="201">
        <v>1575</v>
      </c>
      <c r="O15" s="201">
        <v>1532.7992459943448</v>
      </c>
      <c r="P15" s="201">
        <v>9111.5</v>
      </c>
      <c r="Q15" s="201">
        <v>4935</v>
      </c>
      <c r="R15" s="201">
        <v>5460</v>
      </c>
      <c r="S15" s="201">
        <v>5098.6401790710697</v>
      </c>
      <c r="T15" s="201">
        <v>2437.6000000000004</v>
      </c>
      <c r="U15" s="201">
        <v>3675</v>
      </c>
      <c r="V15" s="201">
        <v>4147.5</v>
      </c>
      <c r="W15" s="201">
        <v>3872.5972183971362</v>
      </c>
      <c r="X15" s="202">
        <v>5396</v>
      </c>
      <c r="Y15" s="176"/>
    </row>
    <row r="16" spans="2:31" ht="14.1" customHeight="1" x14ac:dyDescent="0.15">
      <c r="B16" s="154"/>
      <c r="C16" s="143">
        <v>8</v>
      </c>
      <c r="D16" s="155"/>
      <c r="E16" s="201">
        <v>1890</v>
      </c>
      <c r="F16" s="201">
        <v>2415</v>
      </c>
      <c r="G16" s="201">
        <v>2106.4450465810128</v>
      </c>
      <c r="H16" s="201">
        <v>21108.3</v>
      </c>
      <c r="I16" s="201">
        <v>1575</v>
      </c>
      <c r="J16" s="201">
        <v>1785</v>
      </c>
      <c r="K16" s="201">
        <v>1645.6810540729521</v>
      </c>
      <c r="L16" s="201">
        <v>8647.4</v>
      </c>
      <c r="M16" s="201">
        <v>1365</v>
      </c>
      <c r="N16" s="201">
        <v>1627.5</v>
      </c>
      <c r="O16" s="202">
        <v>1507.2559090909092</v>
      </c>
      <c r="P16" s="201">
        <v>7642.3</v>
      </c>
      <c r="Q16" s="201">
        <v>4515</v>
      </c>
      <c r="R16" s="201">
        <v>5460</v>
      </c>
      <c r="S16" s="201">
        <v>5009.5950238221276</v>
      </c>
      <c r="T16" s="201">
        <v>1951.3000000000002</v>
      </c>
      <c r="U16" s="202">
        <v>3465</v>
      </c>
      <c r="V16" s="201">
        <v>4200</v>
      </c>
      <c r="W16" s="201">
        <v>3812.1567158293246</v>
      </c>
      <c r="X16" s="202">
        <v>4969.8999999999996</v>
      </c>
      <c r="Y16" s="176"/>
    </row>
    <row r="17" spans="2:25" ht="14.1" customHeight="1" x14ac:dyDescent="0.15">
      <c r="B17" s="154"/>
      <c r="C17" s="143">
        <v>9</v>
      </c>
      <c r="D17" s="155"/>
      <c r="E17" s="201">
        <v>1890</v>
      </c>
      <c r="F17" s="201">
        <v>2520</v>
      </c>
      <c r="G17" s="201">
        <v>2200.7286744552016</v>
      </c>
      <c r="H17" s="201">
        <v>15968</v>
      </c>
      <c r="I17" s="201">
        <v>1470</v>
      </c>
      <c r="J17" s="201">
        <v>1837.5</v>
      </c>
      <c r="K17" s="201">
        <v>1662.9286679458426</v>
      </c>
      <c r="L17" s="201">
        <v>9244.2000000000007</v>
      </c>
      <c r="M17" s="201">
        <v>1312.5</v>
      </c>
      <c r="N17" s="201">
        <v>1575</v>
      </c>
      <c r="O17" s="201">
        <v>1421.9136876763876</v>
      </c>
      <c r="P17" s="201">
        <v>5150.5</v>
      </c>
      <c r="Q17" s="201">
        <v>4515</v>
      </c>
      <c r="R17" s="201">
        <v>5460</v>
      </c>
      <c r="S17" s="201">
        <v>5004.4297690604244</v>
      </c>
      <c r="T17" s="201">
        <v>2663.1</v>
      </c>
      <c r="U17" s="201">
        <v>3465</v>
      </c>
      <c r="V17" s="201">
        <v>3990</v>
      </c>
      <c r="W17" s="201">
        <v>3827.728078505856</v>
      </c>
      <c r="X17" s="202">
        <v>4169.1000000000004</v>
      </c>
      <c r="Y17" s="176"/>
    </row>
    <row r="18" spans="2:25" ht="14.1" customHeight="1" x14ac:dyDescent="0.15">
      <c r="B18" s="154"/>
      <c r="C18" s="143">
        <v>10</v>
      </c>
      <c r="D18" s="155"/>
      <c r="E18" s="201">
        <v>2152.5</v>
      </c>
      <c r="F18" s="201">
        <v>2572.5</v>
      </c>
      <c r="G18" s="201">
        <v>2371.1176060291582</v>
      </c>
      <c r="H18" s="201">
        <v>27790.799999999999</v>
      </c>
      <c r="I18" s="201">
        <v>1470</v>
      </c>
      <c r="J18" s="201">
        <v>1890</v>
      </c>
      <c r="K18" s="201">
        <v>1704.7091545392441</v>
      </c>
      <c r="L18" s="201">
        <v>14290.699999999999</v>
      </c>
      <c r="M18" s="201">
        <v>1207.5</v>
      </c>
      <c r="N18" s="201">
        <v>1575</v>
      </c>
      <c r="O18" s="201">
        <v>1349.4527759074497</v>
      </c>
      <c r="P18" s="201">
        <v>8451.9</v>
      </c>
      <c r="Q18" s="201">
        <v>4725</v>
      </c>
      <c r="R18" s="201">
        <v>5565</v>
      </c>
      <c r="S18" s="201">
        <v>5119.106763995379</v>
      </c>
      <c r="T18" s="201">
        <v>3752.1</v>
      </c>
      <c r="U18" s="201">
        <v>3570</v>
      </c>
      <c r="V18" s="201">
        <v>4042.5</v>
      </c>
      <c r="W18" s="201">
        <v>3859.7059348947996</v>
      </c>
      <c r="X18" s="202">
        <v>7497</v>
      </c>
      <c r="Y18" s="176"/>
    </row>
    <row r="19" spans="2:25" ht="14.1" customHeight="1" x14ac:dyDescent="0.15">
      <c r="B19" s="154"/>
      <c r="C19" s="143">
        <v>11</v>
      </c>
      <c r="D19" s="155"/>
      <c r="E19" s="201">
        <v>2205</v>
      </c>
      <c r="F19" s="201">
        <v>2625</v>
      </c>
      <c r="G19" s="201">
        <v>2480.2227749145154</v>
      </c>
      <c r="H19" s="201">
        <v>20393.3</v>
      </c>
      <c r="I19" s="201">
        <v>1575</v>
      </c>
      <c r="J19" s="201">
        <v>1890</v>
      </c>
      <c r="K19" s="201">
        <v>1722.6692645444573</v>
      </c>
      <c r="L19" s="201">
        <v>11297.9</v>
      </c>
      <c r="M19" s="201">
        <v>1155</v>
      </c>
      <c r="N19" s="201">
        <v>1365</v>
      </c>
      <c r="O19" s="201">
        <v>1251.1206594456835</v>
      </c>
      <c r="P19" s="201">
        <v>5970.2</v>
      </c>
      <c r="Q19" s="201">
        <v>4725</v>
      </c>
      <c r="R19" s="201">
        <v>5565</v>
      </c>
      <c r="S19" s="201">
        <v>5144.125387168142</v>
      </c>
      <c r="T19" s="201">
        <v>2226.1</v>
      </c>
      <c r="U19" s="201">
        <v>3675</v>
      </c>
      <c r="V19" s="201">
        <v>4095</v>
      </c>
      <c r="W19" s="201">
        <v>3936.7084575260801</v>
      </c>
      <c r="X19" s="202">
        <v>5094.2</v>
      </c>
      <c r="Y19" s="176"/>
    </row>
    <row r="20" spans="2:25" ht="14.1" customHeight="1" x14ac:dyDescent="0.15">
      <c r="B20" s="154"/>
      <c r="C20" s="143">
        <v>12</v>
      </c>
      <c r="D20" s="155"/>
      <c r="E20" s="201">
        <v>2415</v>
      </c>
      <c r="F20" s="201">
        <v>2730</v>
      </c>
      <c r="G20" s="201">
        <v>2574.157299741601</v>
      </c>
      <c r="H20" s="201">
        <v>24072</v>
      </c>
      <c r="I20" s="201">
        <v>1680</v>
      </c>
      <c r="J20" s="201">
        <v>1942.5</v>
      </c>
      <c r="K20" s="201">
        <v>1810.8125241272821</v>
      </c>
      <c r="L20" s="201">
        <v>11956</v>
      </c>
      <c r="M20" s="201">
        <v>1155</v>
      </c>
      <c r="N20" s="201">
        <v>1365</v>
      </c>
      <c r="O20" s="201">
        <v>1282.7244152046783</v>
      </c>
      <c r="P20" s="201">
        <v>6801</v>
      </c>
      <c r="Q20" s="201">
        <v>5040</v>
      </c>
      <c r="R20" s="201">
        <v>5775</v>
      </c>
      <c r="S20" s="201">
        <v>5380.4637602601833</v>
      </c>
      <c r="T20" s="201">
        <v>2772</v>
      </c>
      <c r="U20" s="201">
        <v>3990</v>
      </c>
      <c r="V20" s="201">
        <v>4410</v>
      </c>
      <c r="W20" s="201">
        <v>4239.0075930144276</v>
      </c>
      <c r="X20" s="202">
        <v>5221</v>
      </c>
      <c r="Y20" s="176"/>
    </row>
    <row r="21" spans="2:25" ht="14.1" customHeight="1" x14ac:dyDescent="0.15">
      <c r="B21" s="154" t="s">
        <v>159</v>
      </c>
      <c r="C21" s="143">
        <v>1</v>
      </c>
      <c r="D21" s="155" t="s">
        <v>163</v>
      </c>
      <c r="E21" s="201">
        <v>2205</v>
      </c>
      <c r="F21" s="201">
        <v>2625</v>
      </c>
      <c r="G21" s="201">
        <v>2398.8174122417945</v>
      </c>
      <c r="H21" s="201">
        <v>19210.099999999999</v>
      </c>
      <c r="I21" s="201">
        <v>1575</v>
      </c>
      <c r="J21" s="201">
        <v>1890</v>
      </c>
      <c r="K21" s="201">
        <v>1784.3152530032778</v>
      </c>
      <c r="L21" s="201">
        <v>11459.300000000001</v>
      </c>
      <c r="M21" s="201">
        <v>1155</v>
      </c>
      <c r="N21" s="201">
        <v>1365</v>
      </c>
      <c r="O21" s="201">
        <v>1264.9494372859238</v>
      </c>
      <c r="P21" s="201">
        <v>5774.4</v>
      </c>
      <c r="Q21" s="201">
        <v>4935</v>
      </c>
      <c r="R21" s="201">
        <v>5880</v>
      </c>
      <c r="S21" s="201">
        <v>5419.1247743229715</v>
      </c>
      <c r="T21" s="201">
        <v>2069.8000000000002</v>
      </c>
      <c r="U21" s="201">
        <v>3780</v>
      </c>
      <c r="V21" s="201">
        <v>4515</v>
      </c>
      <c r="W21" s="201">
        <v>4115.2135867519764</v>
      </c>
      <c r="X21" s="202">
        <v>2875.7999999999997</v>
      </c>
      <c r="Y21" s="176"/>
    </row>
    <row r="22" spans="2:25" ht="14.1" customHeight="1" x14ac:dyDescent="0.15">
      <c r="B22" s="154"/>
      <c r="C22" s="143">
        <v>2</v>
      </c>
      <c r="D22" s="155"/>
      <c r="E22" s="201">
        <v>2152.5</v>
      </c>
      <c r="F22" s="201">
        <v>2520</v>
      </c>
      <c r="G22" s="201">
        <v>2353.0155460060673</v>
      </c>
      <c r="H22" s="201">
        <v>17703.900000000001</v>
      </c>
      <c r="I22" s="201">
        <v>1680</v>
      </c>
      <c r="J22" s="201">
        <v>1890</v>
      </c>
      <c r="K22" s="201">
        <v>1793.7465932097803</v>
      </c>
      <c r="L22" s="201">
        <v>9813.2000000000007</v>
      </c>
      <c r="M22" s="201">
        <v>1155</v>
      </c>
      <c r="N22" s="201">
        <v>1417.5</v>
      </c>
      <c r="O22" s="201">
        <v>1274.8263679448512</v>
      </c>
      <c r="P22" s="201">
        <v>6911.9</v>
      </c>
      <c r="Q22" s="201">
        <v>5040</v>
      </c>
      <c r="R22" s="201">
        <v>5880</v>
      </c>
      <c r="S22" s="201">
        <v>5487.3874999999998</v>
      </c>
      <c r="T22" s="201">
        <v>2415.1999999999998</v>
      </c>
      <c r="U22" s="201">
        <v>3675</v>
      </c>
      <c r="V22" s="201">
        <v>4410</v>
      </c>
      <c r="W22" s="201">
        <v>4063.3583916083917</v>
      </c>
      <c r="X22" s="202">
        <v>4467.8999999999996</v>
      </c>
      <c r="Y22" s="176"/>
    </row>
    <row r="23" spans="2:25" ht="14.1" customHeight="1" x14ac:dyDescent="0.15">
      <c r="B23" s="154"/>
      <c r="C23" s="143">
        <v>3</v>
      </c>
      <c r="D23" s="155"/>
      <c r="E23" s="201">
        <v>2100</v>
      </c>
      <c r="F23" s="201">
        <v>2520</v>
      </c>
      <c r="G23" s="201">
        <v>2279.0345646438009</v>
      </c>
      <c r="H23" s="201">
        <v>12004.4</v>
      </c>
      <c r="I23" s="201">
        <v>1680</v>
      </c>
      <c r="J23" s="201">
        <v>1890</v>
      </c>
      <c r="K23" s="201">
        <v>1830.6626945046289</v>
      </c>
      <c r="L23" s="201">
        <v>6916.4</v>
      </c>
      <c r="M23" s="201">
        <v>1207.5</v>
      </c>
      <c r="N23" s="201">
        <v>1575</v>
      </c>
      <c r="O23" s="201">
        <v>1400.6779551337358</v>
      </c>
      <c r="P23" s="201">
        <v>4968.8</v>
      </c>
      <c r="Q23" s="201">
        <v>5040</v>
      </c>
      <c r="R23" s="201">
        <v>5880</v>
      </c>
      <c r="S23" s="201">
        <v>5505.6824491054922</v>
      </c>
      <c r="T23" s="201">
        <v>2071</v>
      </c>
      <c r="U23" s="201">
        <v>3570</v>
      </c>
      <c r="V23" s="201">
        <v>4410</v>
      </c>
      <c r="W23" s="201">
        <v>3990.1445680875145</v>
      </c>
      <c r="X23" s="202">
        <v>2851</v>
      </c>
      <c r="Y23" s="176"/>
    </row>
    <row r="24" spans="2:25" ht="14.1" customHeight="1" x14ac:dyDescent="0.15">
      <c r="B24" s="149"/>
      <c r="C24" s="153">
        <v>4</v>
      </c>
      <c r="D24" s="160"/>
      <c r="E24" s="203">
        <v>2100</v>
      </c>
      <c r="F24" s="203">
        <v>2415</v>
      </c>
      <c r="G24" s="203">
        <v>2251.193456631298</v>
      </c>
      <c r="H24" s="203">
        <v>22430.299999999996</v>
      </c>
      <c r="I24" s="203">
        <v>1680</v>
      </c>
      <c r="J24" s="203">
        <v>1995</v>
      </c>
      <c r="K24" s="203">
        <v>1834.2832352690373</v>
      </c>
      <c r="L24" s="203">
        <v>10860.699999999999</v>
      </c>
      <c r="M24" s="203">
        <v>1312.5</v>
      </c>
      <c r="N24" s="203">
        <v>1575</v>
      </c>
      <c r="O24" s="203">
        <v>1365.0100643571138</v>
      </c>
      <c r="P24" s="203">
        <v>7156.2000000000007</v>
      </c>
      <c r="Q24" s="203">
        <v>5040</v>
      </c>
      <c r="R24" s="203">
        <v>5880</v>
      </c>
      <c r="S24" s="203">
        <v>5502.7471698113213</v>
      </c>
      <c r="T24" s="203">
        <v>3518.3999999999996</v>
      </c>
      <c r="U24" s="203">
        <v>3570</v>
      </c>
      <c r="V24" s="203">
        <v>4305</v>
      </c>
      <c r="W24" s="203">
        <v>3827.6053384175407</v>
      </c>
      <c r="X24" s="204">
        <v>5171.3999999999996</v>
      </c>
      <c r="Y24" s="176"/>
    </row>
    <row r="25" spans="2:25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  <c r="Y25" s="176"/>
    </row>
    <row r="26" spans="2:25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Y26" s="176"/>
    </row>
    <row r="27" spans="2:25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Y27" s="176"/>
    </row>
    <row r="28" spans="2:25" x14ac:dyDescent="0.15">
      <c r="B28" s="585">
        <v>41365</v>
      </c>
      <c r="C28" s="211"/>
      <c r="D28" s="212">
        <v>41369</v>
      </c>
      <c r="E28" s="680">
        <v>2100</v>
      </c>
      <c r="F28" s="681">
        <v>2415</v>
      </c>
      <c r="G28" s="682">
        <v>2264.8335307776138</v>
      </c>
      <c r="H28" s="201">
        <v>4626.8</v>
      </c>
      <c r="I28" s="680">
        <v>1732.5</v>
      </c>
      <c r="J28" s="681">
        <v>1890</v>
      </c>
      <c r="K28" s="682">
        <v>1824.3992841409693</v>
      </c>
      <c r="L28" s="201">
        <v>2418.1</v>
      </c>
      <c r="M28" s="680">
        <v>1312.5</v>
      </c>
      <c r="N28" s="681">
        <v>1575</v>
      </c>
      <c r="O28" s="682">
        <v>1338.2157894736843</v>
      </c>
      <c r="P28" s="201">
        <v>1653.9</v>
      </c>
      <c r="Q28" s="680">
        <v>5040</v>
      </c>
      <c r="R28" s="681">
        <v>5880</v>
      </c>
      <c r="S28" s="682">
        <v>5479.9300699300711</v>
      </c>
      <c r="T28" s="201">
        <v>921.1</v>
      </c>
      <c r="U28" s="680">
        <v>3570</v>
      </c>
      <c r="V28" s="681">
        <v>4305</v>
      </c>
      <c r="W28" s="682">
        <v>3867.0096774193553</v>
      </c>
      <c r="X28" s="201">
        <v>666.1</v>
      </c>
      <c r="Y28" s="176"/>
    </row>
    <row r="29" spans="2:25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  <c r="Y29" s="176"/>
    </row>
    <row r="30" spans="2:25" x14ac:dyDescent="0.15">
      <c r="B30" s="585">
        <v>41372</v>
      </c>
      <c r="C30" s="211"/>
      <c r="D30" s="212">
        <v>41376</v>
      </c>
      <c r="E30" s="680">
        <v>2100</v>
      </c>
      <c r="F30" s="681">
        <v>2415</v>
      </c>
      <c r="G30" s="682">
        <v>2214.3339167564241</v>
      </c>
      <c r="H30" s="201">
        <v>4743.3999999999996</v>
      </c>
      <c r="I30" s="680">
        <v>1680</v>
      </c>
      <c r="J30" s="681">
        <v>1942.5</v>
      </c>
      <c r="K30" s="682">
        <v>1838.737042964422</v>
      </c>
      <c r="L30" s="201">
        <v>2303.4</v>
      </c>
      <c r="M30" s="680">
        <v>1312.5</v>
      </c>
      <c r="N30" s="681">
        <v>1575</v>
      </c>
      <c r="O30" s="682">
        <v>1364.4547814798789</v>
      </c>
      <c r="P30" s="201">
        <v>1775.1</v>
      </c>
      <c r="Q30" s="680">
        <v>5092.5</v>
      </c>
      <c r="R30" s="681">
        <v>5880</v>
      </c>
      <c r="S30" s="682">
        <v>5531.4826771653552</v>
      </c>
      <c r="T30" s="201">
        <v>373.5</v>
      </c>
      <c r="U30" s="680">
        <v>3622.5</v>
      </c>
      <c r="V30" s="681">
        <v>4100.04</v>
      </c>
      <c r="W30" s="682">
        <v>3856.3212546548275</v>
      </c>
      <c r="X30" s="201">
        <v>967.4</v>
      </c>
      <c r="Y30" s="176"/>
    </row>
    <row r="31" spans="2:25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  <c r="Y31" s="176"/>
    </row>
    <row r="32" spans="2:25" x14ac:dyDescent="0.15">
      <c r="B32" s="585">
        <v>41379</v>
      </c>
      <c r="C32" s="211"/>
      <c r="D32" s="212">
        <v>41383</v>
      </c>
      <c r="E32" s="680">
        <v>2100</v>
      </c>
      <c r="F32" s="681">
        <v>2415</v>
      </c>
      <c r="G32" s="682">
        <v>2225.8522492665434</v>
      </c>
      <c r="H32" s="201">
        <v>3540.9</v>
      </c>
      <c r="I32" s="680">
        <v>1680</v>
      </c>
      <c r="J32" s="681">
        <v>1995</v>
      </c>
      <c r="K32" s="682">
        <v>1824.680800432666</v>
      </c>
      <c r="L32" s="201">
        <v>2767.5</v>
      </c>
      <c r="M32" s="680">
        <v>1365</v>
      </c>
      <c r="N32" s="681">
        <v>1575</v>
      </c>
      <c r="O32" s="682">
        <v>1442.4789473684211</v>
      </c>
      <c r="P32" s="201">
        <v>927</v>
      </c>
      <c r="Q32" s="680">
        <v>5145</v>
      </c>
      <c r="R32" s="681">
        <v>5880</v>
      </c>
      <c r="S32" s="682">
        <v>5532.5442477876113</v>
      </c>
      <c r="T32" s="201">
        <v>911.9</v>
      </c>
      <c r="U32" s="680">
        <v>3622.5</v>
      </c>
      <c r="V32" s="681">
        <v>4095</v>
      </c>
      <c r="W32" s="682">
        <v>3780.299942096121</v>
      </c>
      <c r="X32" s="201">
        <v>1152.3</v>
      </c>
      <c r="Y32" s="176"/>
    </row>
    <row r="33" spans="2:26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  <c r="M33" s="200"/>
      <c r="N33" s="201"/>
      <c r="O33" s="176"/>
      <c r="P33" s="201"/>
      <c r="Q33" s="200"/>
      <c r="R33" s="201"/>
      <c r="S33" s="176"/>
      <c r="T33" s="201"/>
      <c r="U33" s="200"/>
      <c r="V33" s="201"/>
      <c r="W33" s="176"/>
      <c r="X33" s="201"/>
      <c r="Y33" s="176"/>
    </row>
    <row r="34" spans="2:26" ht="12" customHeight="1" x14ac:dyDescent="0.15">
      <c r="B34" s="585">
        <v>41386</v>
      </c>
      <c r="C34" s="211"/>
      <c r="D34" s="212">
        <v>41390</v>
      </c>
      <c r="E34" s="680">
        <v>2100</v>
      </c>
      <c r="F34" s="681">
        <v>2415</v>
      </c>
      <c r="G34" s="682">
        <v>2310.3332119446463</v>
      </c>
      <c r="H34" s="201">
        <v>4316.5</v>
      </c>
      <c r="I34" s="680">
        <v>1732.5</v>
      </c>
      <c r="J34" s="681">
        <v>1995</v>
      </c>
      <c r="K34" s="682">
        <v>1850.5826176571629</v>
      </c>
      <c r="L34" s="201">
        <v>2401.3000000000002</v>
      </c>
      <c r="M34" s="680">
        <v>1365</v>
      </c>
      <c r="N34" s="681">
        <v>1522.5</v>
      </c>
      <c r="O34" s="682">
        <v>1389.5146970605879</v>
      </c>
      <c r="P34" s="201">
        <v>1334.7</v>
      </c>
      <c r="Q34" s="680">
        <v>5250</v>
      </c>
      <c r="R34" s="681">
        <v>5880</v>
      </c>
      <c r="S34" s="682">
        <v>5467.2371495327106</v>
      </c>
      <c r="T34" s="201">
        <v>660.3</v>
      </c>
      <c r="U34" s="680">
        <v>3675</v>
      </c>
      <c r="V34" s="681">
        <v>4000.08</v>
      </c>
      <c r="W34" s="682">
        <v>3810.9130966952266</v>
      </c>
      <c r="X34" s="201">
        <v>915.1</v>
      </c>
      <c r="Y34" s="176"/>
    </row>
    <row r="35" spans="2:26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  <c r="M35" s="200"/>
      <c r="N35" s="201"/>
      <c r="O35" s="176"/>
      <c r="P35" s="201"/>
      <c r="Q35" s="200"/>
      <c r="R35" s="201"/>
      <c r="S35" s="176"/>
      <c r="T35" s="201"/>
      <c r="U35" s="200"/>
      <c r="V35" s="201"/>
      <c r="W35" s="176"/>
      <c r="X35" s="201"/>
      <c r="Y35" s="176"/>
    </row>
    <row r="36" spans="2:26" ht="12" customHeight="1" x14ac:dyDescent="0.15">
      <c r="B36" s="594">
        <v>41394</v>
      </c>
      <c r="C36" s="223"/>
      <c r="D36" s="224">
        <v>41396</v>
      </c>
      <c r="E36" s="688">
        <v>0</v>
      </c>
      <c r="F36" s="689">
        <v>0</v>
      </c>
      <c r="G36" s="690">
        <v>0</v>
      </c>
      <c r="H36" s="203">
        <v>5202.7</v>
      </c>
      <c r="I36" s="688">
        <v>0</v>
      </c>
      <c r="J36" s="689">
        <v>0</v>
      </c>
      <c r="K36" s="690">
        <v>0</v>
      </c>
      <c r="L36" s="203">
        <v>970.4</v>
      </c>
      <c r="M36" s="688">
        <v>0</v>
      </c>
      <c r="N36" s="689">
        <v>0</v>
      </c>
      <c r="O36" s="690">
        <v>0</v>
      </c>
      <c r="P36" s="203">
        <v>1465.5</v>
      </c>
      <c r="Q36" s="688">
        <v>0</v>
      </c>
      <c r="R36" s="689">
        <v>0</v>
      </c>
      <c r="S36" s="690">
        <v>0</v>
      </c>
      <c r="T36" s="203">
        <v>651.6</v>
      </c>
      <c r="U36" s="688">
        <v>0</v>
      </c>
      <c r="V36" s="689">
        <v>0</v>
      </c>
      <c r="W36" s="690">
        <v>0</v>
      </c>
      <c r="X36" s="203">
        <v>1470.5</v>
      </c>
      <c r="Y36" s="176"/>
    </row>
    <row r="37" spans="2:26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</row>
    <row r="38" spans="2:26" ht="12.75" customHeight="1" x14ac:dyDescent="0.15">
      <c r="B38" s="180" t="s">
        <v>109</v>
      </c>
      <c r="C38" s="179" t="s">
        <v>467</v>
      </c>
      <c r="X38" s="176"/>
      <c r="Y38" s="176"/>
    </row>
    <row r="39" spans="2:26" ht="12.75" customHeight="1" x14ac:dyDescent="0.15">
      <c r="B39" s="225" t="s">
        <v>111</v>
      </c>
      <c r="C39" s="179" t="s">
        <v>112</v>
      </c>
      <c r="W39" s="176"/>
      <c r="X39" s="176"/>
      <c r="Y39" s="176"/>
      <c r="Z39" s="176"/>
    </row>
    <row r="40" spans="2:26" x14ac:dyDescent="0.15">
      <c r="B40" s="225"/>
      <c r="W40" s="176"/>
      <c r="X40" s="176"/>
      <c r="Y40" s="176"/>
      <c r="Z40" s="176"/>
    </row>
    <row r="41" spans="2:26" x14ac:dyDescent="0.15">
      <c r="B41" s="225"/>
      <c r="W41" s="176"/>
      <c r="X41" s="176"/>
      <c r="Y41" s="176"/>
      <c r="Z41" s="176"/>
    </row>
    <row r="42" spans="2:26" x14ac:dyDescent="0.15">
      <c r="W42" s="176"/>
      <c r="X42" s="176"/>
      <c r="Y42" s="176"/>
      <c r="Z42" s="176"/>
    </row>
    <row r="43" spans="2:26" x14ac:dyDescent="0.15">
      <c r="W43" s="176"/>
      <c r="X43" s="176"/>
      <c r="Y43" s="176"/>
      <c r="Z43" s="176"/>
    </row>
    <row r="44" spans="2:26" x14ac:dyDescent="0.15">
      <c r="W44" s="176"/>
      <c r="X44" s="176"/>
      <c r="Y44" s="176"/>
      <c r="Z44" s="176"/>
    </row>
    <row r="45" spans="2:26" x14ac:dyDescent="0.15">
      <c r="W45" s="176"/>
      <c r="X45" s="176"/>
      <c r="Y45" s="176"/>
      <c r="Z45" s="176"/>
    </row>
    <row r="46" spans="2:26" x14ac:dyDescent="0.15">
      <c r="W46" s="176"/>
      <c r="X46" s="176"/>
      <c r="Y46" s="176"/>
      <c r="Z46" s="176"/>
    </row>
    <row r="47" spans="2:26" x14ac:dyDescent="0.15">
      <c r="W47" s="176"/>
      <c r="X47" s="176"/>
      <c r="Y47" s="176"/>
      <c r="Z47" s="176"/>
    </row>
    <row r="48" spans="2:26" x14ac:dyDescent="0.15">
      <c r="W48" s="176"/>
      <c r="X48" s="176"/>
      <c r="Y48" s="176"/>
      <c r="Z48" s="176"/>
    </row>
    <row r="49" spans="23:26" x14ac:dyDescent="0.15">
      <c r="W49" s="176"/>
      <c r="X49" s="176"/>
      <c r="Y49" s="176"/>
      <c r="Z49" s="176"/>
    </row>
    <row r="50" spans="23:26" x14ac:dyDescent="0.15">
      <c r="W50" s="176"/>
      <c r="X50" s="176"/>
      <c r="Y50" s="176"/>
      <c r="Z50" s="176"/>
    </row>
    <row r="51" spans="23:26" x14ac:dyDescent="0.15">
      <c r="W51" s="176"/>
      <c r="X51" s="176"/>
      <c r="Y51" s="176"/>
      <c r="Z51" s="176"/>
    </row>
    <row r="52" spans="23:26" x14ac:dyDescent="0.15">
      <c r="W52" s="176"/>
      <c r="X52" s="176"/>
      <c r="Y52" s="176"/>
      <c r="Z52" s="176"/>
    </row>
    <row r="53" spans="23:26" x14ac:dyDescent="0.15">
      <c r="W53" s="176"/>
      <c r="X53" s="176"/>
      <c r="Y53" s="176"/>
      <c r="Z53" s="176"/>
    </row>
    <row r="54" spans="23:26" x14ac:dyDescent="0.15">
      <c r="W54" s="176"/>
      <c r="X54" s="176"/>
      <c r="Y54" s="176"/>
      <c r="Z54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875" style="179" customWidth="1"/>
    <col min="3" max="3" width="3.5" style="179" customWidth="1"/>
    <col min="4" max="4" width="5.25" style="179" customWidth="1"/>
    <col min="5" max="5" width="5.75" style="179" customWidth="1"/>
    <col min="6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3" spans="2:31" x14ac:dyDescent="0.15">
      <c r="B3" s="179" t="s">
        <v>466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31" ht="13.5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7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157</v>
      </c>
      <c r="C9" s="186">
        <v>22</v>
      </c>
      <c r="D9" s="176" t="s">
        <v>158</v>
      </c>
      <c r="E9" s="200">
        <v>840</v>
      </c>
      <c r="F9" s="201">
        <v>1523</v>
      </c>
      <c r="G9" s="176">
        <v>1223</v>
      </c>
      <c r="H9" s="201">
        <v>51869</v>
      </c>
      <c r="I9" s="200">
        <v>1344</v>
      </c>
      <c r="J9" s="201">
        <v>1785</v>
      </c>
      <c r="K9" s="176">
        <v>1509</v>
      </c>
      <c r="L9" s="201">
        <v>44340</v>
      </c>
      <c r="M9" s="200">
        <v>1365</v>
      </c>
      <c r="N9" s="201">
        <v>1838</v>
      </c>
      <c r="O9" s="176">
        <v>1608</v>
      </c>
      <c r="P9" s="201">
        <v>21804</v>
      </c>
      <c r="Q9" s="200">
        <v>1365</v>
      </c>
      <c r="R9" s="201">
        <v>1838</v>
      </c>
      <c r="S9" s="176">
        <v>1627</v>
      </c>
      <c r="T9" s="201">
        <v>15458</v>
      </c>
      <c r="U9" s="200">
        <v>1260</v>
      </c>
      <c r="V9" s="201">
        <v>1680</v>
      </c>
      <c r="W9" s="176">
        <v>1495</v>
      </c>
      <c r="X9" s="201">
        <v>32230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238">
        <v>840</v>
      </c>
      <c r="F11" s="238">
        <v>1575</v>
      </c>
      <c r="G11" s="239">
        <v>1145.3792961253587</v>
      </c>
      <c r="H11" s="238">
        <v>71889.899999999994</v>
      </c>
      <c r="I11" s="238">
        <v>1260</v>
      </c>
      <c r="J11" s="238">
        <v>1837.5</v>
      </c>
      <c r="K11" s="239">
        <v>1510.369297129901</v>
      </c>
      <c r="L11" s="238">
        <v>68209.8</v>
      </c>
      <c r="M11" s="238">
        <v>1365</v>
      </c>
      <c r="N11" s="238">
        <v>1890</v>
      </c>
      <c r="O11" s="239">
        <v>1565.2962902560459</v>
      </c>
      <c r="P11" s="238">
        <v>48407.200000000004</v>
      </c>
      <c r="Q11" s="238">
        <v>1365</v>
      </c>
      <c r="R11" s="238">
        <v>1995</v>
      </c>
      <c r="S11" s="239">
        <v>1605.7433126844489</v>
      </c>
      <c r="T11" s="238">
        <v>31599.899999999998</v>
      </c>
      <c r="U11" s="238">
        <v>1155</v>
      </c>
      <c r="V11" s="238">
        <v>1837.5</v>
      </c>
      <c r="W11" s="239">
        <v>1432.2587790864411</v>
      </c>
      <c r="X11" s="240">
        <v>44691.799999999996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4</v>
      </c>
      <c r="D12" s="155"/>
      <c r="E12" s="201">
        <v>1050</v>
      </c>
      <c r="F12" s="201">
        <v>1470</v>
      </c>
      <c r="G12" s="201">
        <v>1183.940199501247</v>
      </c>
      <c r="H12" s="201">
        <v>6510.7000000000007</v>
      </c>
      <c r="I12" s="201">
        <v>1365</v>
      </c>
      <c r="J12" s="201">
        <v>1785</v>
      </c>
      <c r="K12" s="201">
        <v>1548.4683663311582</v>
      </c>
      <c r="L12" s="201">
        <v>6049.4</v>
      </c>
      <c r="M12" s="201">
        <v>1365</v>
      </c>
      <c r="N12" s="201">
        <v>1785</v>
      </c>
      <c r="O12" s="201">
        <v>1533.225129844187</v>
      </c>
      <c r="P12" s="201">
        <v>3630.1</v>
      </c>
      <c r="Q12" s="201">
        <v>1365</v>
      </c>
      <c r="R12" s="201">
        <v>1890</v>
      </c>
      <c r="S12" s="201">
        <v>1599.1984847495266</v>
      </c>
      <c r="T12" s="201">
        <v>3049.8</v>
      </c>
      <c r="U12" s="201">
        <v>1155</v>
      </c>
      <c r="V12" s="201">
        <v>1785</v>
      </c>
      <c r="W12" s="201">
        <v>1449.9078132783038</v>
      </c>
      <c r="X12" s="202">
        <v>3725.6</v>
      </c>
    </row>
    <row r="13" spans="2:31" ht="14.1" customHeight="1" x14ac:dyDescent="0.15">
      <c r="B13" s="154"/>
      <c r="C13" s="143">
        <v>5</v>
      </c>
      <c r="D13" s="155"/>
      <c r="E13" s="201">
        <v>1155</v>
      </c>
      <c r="F13" s="201">
        <v>1470</v>
      </c>
      <c r="G13" s="202">
        <v>1246.9284534947719</v>
      </c>
      <c r="H13" s="201">
        <v>7924.5</v>
      </c>
      <c r="I13" s="201">
        <v>1365</v>
      </c>
      <c r="J13" s="201">
        <v>1785</v>
      </c>
      <c r="K13" s="201">
        <v>1578.920728821581</v>
      </c>
      <c r="L13" s="201">
        <v>5027.3999999999996</v>
      </c>
      <c r="M13" s="201">
        <v>1365</v>
      </c>
      <c r="N13" s="201">
        <v>1890</v>
      </c>
      <c r="O13" s="201">
        <v>1602.8520539152762</v>
      </c>
      <c r="P13" s="201">
        <v>2779.1</v>
      </c>
      <c r="Q13" s="201">
        <v>1575</v>
      </c>
      <c r="R13" s="201">
        <v>1890</v>
      </c>
      <c r="S13" s="201">
        <v>1699.2744755244755</v>
      </c>
      <c r="T13" s="201">
        <v>2522.5</v>
      </c>
      <c r="U13" s="201">
        <v>1260</v>
      </c>
      <c r="V13" s="201">
        <v>1680</v>
      </c>
      <c r="W13" s="201">
        <v>1460.3028217089548</v>
      </c>
      <c r="X13" s="202">
        <v>4047.7999999999997</v>
      </c>
    </row>
    <row r="14" spans="2:31" ht="14.1" customHeight="1" x14ac:dyDescent="0.15">
      <c r="B14" s="154"/>
      <c r="C14" s="143">
        <v>6</v>
      </c>
      <c r="D14" s="155"/>
      <c r="E14" s="201">
        <v>1260</v>
      </c>
      <c r="F14" s="201">
        <v>1501.5</v>
      </c>
      <c r="G14" s="201">
        <v>1356.441824088557</v>
      </c>
      <c r="H14" s="201">
        <v>6635.3</v>
      </c>
      <c r="I14" s="201">
        <v>1470</v>
      </c>
      <c r="J14" s="201">
        <v>1785</v>
      </c>
      <c r="K14" s="201">
        <v>1614.9714140862648</v>
      </c>
      <c r="L14" s="201">
        <v>5517.3</v>
      </c>
      <c r="M14" s="201">
        <v>1575</v>
      </c>
      <c r="N14" s="201">
        <v>1890</v>
      </c>
      <c r="O14" s="201">
        <v>1690.8722794289724</v>
      </c>
      <c r="P14" s="201">
        <v>2841.7</v>
      </c>
      <c r="Q14" s="201">
        <v>1575</v>
      </c>
      <c r="R14" s="201">
        <v>1890</v>
      </c>
      <c r="S14" s="201">
        <v>1723.2315429872842</v>
      </c>
      <c r="T14" s="201">
        <v>3092</v>
      </c>
      <c r="U14" s="201">
        <v>1365</v>
      </c>
      <c r="V14" s="201">
        <v>1680</v>
      </c>
      <c r="W14" s="201">
        <v>1520.6755622887779</v>
      </c>
      <c r="X14" s="202">
        <v>3194</v>
      </c>
    </row>
    <row r="15" spans="2:31" ht="14.1" customHeight="1" x14ac:dyDescent="0.15">
      <c r="B15" s="154"/>
      <c r="C15" s="143">
        <v>7</v>
      </c>
      <c r="D15" s="155"/>
      <c r="E15" s="201">
        <v>1365</v>
      </c>
      <c r="F15" s="202">
        <v>1575</v>
      </c>
      <c r="G15" s="201">
        <v>1474.9094447327454</v>
      </c>
      <c r="H15" s="201">
        <v>7337.6</v>
      </c>
      <c r="I15" s="201">
        <v>1365</v>
      </c>
      <c r="J15" s="201">
        <v>1680</v>
      </c>
      <c r="K15" s="201">
        <v>1551.2365735115434</v>
      </c>
      <c r="L15" s="201">
        <v>4629.1000000000004</v>
      </c>
      <c r="M15" s="201">
        <v>1575</v>
      </c>
      <c r="N15" s="201">
        <v>1785</v>
      </c>
      <c r="O15" s="201">
        <v>1647.6193866374592</v>
      </c>
      <c r="P15" s="201">
        <v>2811.2</v>
      </c>
      <c r="Q15" s="201">
        <v>1575</v>
      </c>
      <c r="R15" s="201">
        <v>1785</v>
      </c>
      <c r="S15" s="201">
        <v>1681.4728809954272</v>
      </c>
      <c r="T15" s="201">
        <v>2829.1</v>
      </c>
      <c r="U15" s="201">
        <v>1365</v>
      </c>
      <c r="V15" s="201">
        <v>1680</v>
      </c>
      <c r="W15" s="201">
        <v>1473.9309114927348</v>
      </c>
      <c r="X15" s="202">
        <v>4862</v>
      </c>
    </row>
    <row r="16" spans="2:31" ht="14.1" customHeight="1" x14ac:dyDescent="0.15">
      <c r="B16" s="154"/>
      <c r="C16" s="143">
        <v>8</v>
      </c>
      <c r="D16" s="155"/>
      <c r="E16" s="201">
        <v>1260</v>
      </c>
      <c r="F16" s="201">
        <v>1470</v>
      </c>
      <c r="G16" s="201">
        <v>1370.2939609236232</v>
      </c>
      <c r="H16" s="201">
        <v>7401</v>
      </c>
      <c r="I16" s="201">
        <v>1365</v>
      </c>
      <c r="J16" s="201">
        <v>1732.5</v>
      </c>
      <c r="K16" s="201">
        <v>1594.5601223475442</v>
      </c>
      <c r="L16" s="201">
        <v>4377.3999999999996</v>
      </c>
      <c r="M16" s="201">
        <v>1522.5</v>
      </c>
      <c r="N16" s="201">
        <v>1785</v>
      </c>
      <c r="O16" s="201">
        <v>1656.5683273686195</v>
      </c>
      <c r="P16" s="201">
        <v>2990</v>
      </c>
      <c r="Q16" s="201">
        <v>1575</v>
      </c>
      <c r="R16" s="201">
        <v>1890</v>
      </c>
      <c r="S16" s="201">
        <v>1703.8728050427737</v>
      </c>
      <c r="T16" s="201">
        <v>2679.3999999999996</v>
      </c>
      <c r="U16" s="201">
        <v>1260</v>
      </c>
      <c r="V16" s="202">
        <v>1680</v>
      </c>
      <c r="W16" s="201">
        <v>1493.5580661449128</v>
      </c>
      <c r="X16" s="202">
        <v>3816.3</v>
      </c>
    </row>
    <row r="17" spans="2:24" ht="14.1" customHeight="1" x14ac:dyDescent="0.15">
      <c r="B17" s="154"/>
      <c r="C17" s="143">
        <v>9</v>
      </c>
      <c r="D17" s="155"/>
      <c r="E17" s="201">
        <v>1050</v>
      </c>
      <c r="F17" s="201">
        <v>1417.5</v>
      </c>
      <c r="G17" s="201">
        <v>1245.1490911023707</v>
      </c>
      <c r="H17" s="201">
        <v>6186.6</v>
      </c>
      <c r="I17" s="201">
        <v>1365</v>
      </c>
      <c r="J17" s="201">
        <v>1837.5</v>
      </c>
      <c r="K17" s="201">
        <v>1572.7654695462272</v>
      </c>
      <c r="L17" s="201">
        <v>7285</v>
      </c>
      <c r="M17" s="201">
        <v>1470</v>
      </c>
      <c r="N17" s="201">
        <v>1890</v>
      </c>
      <c r="O17" s="201">
        <v>1653.1283522727272</v>
      </c>
      <c r="P17" s="201">
        <v>6178.2</v>
      </c>
      <c r="Q17" s="201">
        <v>1575</v>
      </c>
      <c r="R17" s="201">
        <v>1995</v>
      </c>
      <c r="S17" s="201">
        <v>1725.5145765849138</v>
      </c>
      <c r="T17" s="201">
        <v>2654</v>
      </c>
      <c r="U17" s="201">
        <v>1365</v>
      </c>
      <c r="V17" s="201">
        <v>1732.5</v>
      </c>
      <c r="W17" s="201">
        <v>1497.1214128035319</v>
      </c>
      <c r="X17" s="202">
        <v>4115.8</v>
      </c>
    </row>
    <row r="18" spans="2:24" ht="14.1" customHeight="1" x14ac:dyDescent="0.15">
      <c r="B18" s="154"/>
      <c r="C18" s="143">
        <v>10</v>
      </c>
      <c r="D18" s="155"/>
      <c r="E18" s="201">
        <v>1050</v>
      </c>
      <c r="F18" s="201">
        <v>1260</v>
      </c>
      <c r="G18" s="201">
        <v>1155.5031357902899</v>
      </c>
      <c r="H18" s="201">
        <v>8218.2000000000007</v>
      </c>
      <c r="I18" s="201">
        <v>1470</v>
      </c>
      <c r="J18" s="201">
        <v>1785</v>
      </c>
      <c r="K18" s="201">
        <v>1613.4375539568352</v>
      </c>
      <c r="L18" s="201">
        <v>10568</v>
      </c>
      <c r="M18" s="201">
        <v>1575</v>
      </c>
      <c r="N18" s="201">
        <v>1890</v>
      </c>
      <c r="O18" s="201">
        <v>1705.6736652669465</v>
      </c>
      <c r="P18" s="201">
        <v>9157.2000000000007</v>
      </c>
      <c r="Q18" s="201">
        <v>1575</v>
      </c>
      <c r="R18" s="201">
        <v>1995</v>
      </c>
      <c r="S18" s="201">
        <v>1720.7638588133389</v>
      </c>
      <c r="T18" s="201">
        <v>4029.5</v>
      </c>
      <c r="U18" s="201">
        <v>1365</v>
      </c>
      <c r="V18" s="201">
        <v>1732.5</v>
      </c>
      <c r="W18" s="201">
        <v>1542.5722684958357</v>
      </c>
      <c r="X18" s="202">
        <v>6670.2999999999993</v>
      </c>
    </row>
    <row r="19" spans="2:24" ht="14.1" customHeight="1" x14ac:dyDescent="0.15">
      <c r="B19" s="154"/>
      <c r="C19" s="143">
        <v>11</v>
      </c>
      <c r="D19" s="155"/>
      <c r="E19" s="201">
        <v>1050</v>
      </c>
      <c r="F19" s="201">
        <v>1260</v>
      </c>
      <c r="G19" s="201">
        <v>1108.2049885321101</v>
      </c>
      <c r="H19" s="201">
        <v>5916.7</v>
      </c>
      <c r="I19" s="201">
        <v>1470</v>
      </c>
      <c r="J19" s="201">
        <v>1785</v>
      </c>
      <c r="K19" s="201">
        <v>1624.760530421217</v>
      </c>
      <c r="L19" s="201">
        <v>7497.9</v>
      </c>
      <c r="M19" s="201">
        <v>1575</v>
      </c>
      <c r="N19" s="201">
        <v>1890</v>
      </c>
      <c r="O19" s="201">
        <v>1710.4729308129936</v>
      </c>
      <c r="P19" s="201">
        <v>5653.8</v>
      </c>
      <c r="Q19" s="201">
        <v>1575</v>
      </c>
      <c r="R19" s="201">
        <v>1890</v>
      </c>
      <c r="S19" s="201">
        <v>1741.3693029490616</v>
      </c>
      <c r="T19" s="201">
        <v>2702.8</v>
      </c>
      <c r="U19" s="201">
        <v>1365</v>
      </c>
      <c r="V19" s="201">
        <v>1680</v>
      </c>
      <c r="W19" s="201">
        <v>1545.7666164018099</v>
      </c>
      <c r="X19" s="202">
        <v>4619.3999999999996</v>
      </c>
    </row>
    <row r="20" spans="2:24" ht="14.1" customHeight="1" x14ac:dyDescent="0.15">
      <c r="B20" s="154"/>
      <c r="C20" s="143">
        <v>12</v>
      </c>
      <c r="D20" s="155"/>
      <c r="E20" s="201">
        <v>1050</v>
      </c>
      <c r="F20" s="201">
        <v>1260</v>
      </c>
      <c r="G20" s="201">
        <v>1147.6945715638317</v>
      </c>
      <c r="H20" s="201">
        <v>7514</v>
      </c>
      <c r="I20" s="201">
        <v>1470</v>
      </c>
      <c r="J20" s="201">
        <v>1785</v>
      </c>
      <c r="K20" s="201">
        <v>1626.6927205807176</v>
      </c>
      <c r="L20" s="201">
        <v>6453</v>
      </c>
      <c r="M20" s="201">
        <v>1575</v>
      </c>
      <c r="N20" s="201">
        <v>1890</v>
      </c>
      <c r="O20" s="201">
        <v>1749.6745462693259</v>
      </c>
      <c r="P20" s="201">
        <v>6496</v>
      </c>
      <c r="Q20" s="201">
        <v>1575</v>
      </c>
      <c r="R20" s="201">
        <v>1890</v>
      </c>
      <c r="S20" s="201">
        <v>1751.9926428975668</v>
      </c>
      <c r="T20" s="201">
        <v>3237</v>
      </c>
      <c r="U20" s="201">
        <v>1417.5</v>
      </c>
      <c r="V20" s="201">
        <v>1680</v>
      </c>
      <c r="W20" s="201">
        <v>1566.04375</v>
      </c>
      <c r="X20" s="202">
        <v>4326</v>
      </c>
    </row>
    <row r="21" spans="2:24" ht="14.1" customHeight="1" x14ac:dyDescent="0.15">
      <c r="B21" s="154" t="s">
        <v>159</v>
      </c>
      <c r="C21" s="143">
        <v>1</v>
      </c>
      <c r="D21" s="155" t="s">
        <v>163</v>
      </c>
      <c r="E21" s="201">
        <v>997.5</v>
      </c>
      <c r="F21" s="201">
        <v>1260</v>
      </c>
      <c r="G21" s="201">
        <v>1139.3916538515309</v>
      </c>
      <c r="H21" s="201">
        <v>8467.6</v>
      </c>
      <c r="I21" s="201">
        <v>1365</v>
      </c>
      <c r="J21" s="201">
        <v>1785</v>
      </c>
      <c r="K21" s="201">
        <v>1607.6485733644506</v>
      </c>
      <c r="L21" s="201">
        <v>6150.2999999999993</v>
      </c>
      <c r="M21" s="201">
        <v>1491</v>
      </c>
      <c r="N21" s="201">
        <v>1890</v>
      </c>
      <c r="O21" s="201">
        <v>1692.2322335025383</v>
      </c>
      <c r="P21" s="201">
        <v>5766.7</v>
      </c>
      <c r="Q21" s="201">
        <v>1491</v>
      </c>
      <c r="R21" s="201">
        <v>1890</v>
      </c>
      <c r="S21" s="201">
        <v>1743.6296596434363</v>
      </c>
      <c r="T21" s="201">
        <v>3085.9</v>
      </c>
      <c r="U21" s="201">
        <v>1365</v>
      </c>
      <c r="V21" s="201">
        <v>1680</v>
      </c>
      <c r="W21" s="201">
        <v>1491.3292682926829</v>
      </c>
      <c r="X21" s="202">
        <v>4851.3</v>
      </c>
    </row>
    <row r="22" spans="2:24" ht="14.1" customHeight="1" x14ac:dyDescent="0.15">
      <c r="B22" s="154"/>
      <c r="C22" s="143">
        <v>2</v>
      </c>
      <c r="D22" s="155"/>
      <c r="E22" s="201">
        <v>1050</v>
      </c>
      <c r="F22" s="201">
        <v>1260</v>
      </c>
      <c r="G22" s="201">
        <v>1172.0887377963738</v>
      </c>
      <c r="H22" s="201">
        <v>6923.7000000000007</v>
      </c>
      <c r="I22" s="201">
        <v>1470</v>
      </c>
      <c r="J22" s="201">
        <v>1837.5</v>
      </c>
      <c r="K22" s="201">
        <v>1633.4382097211001</v>
      </c>
      <c r="L22" s="201">
        <v>6673.6</v>
      </c>
      <c r="M22" s="201">
        <v>1575</v>
      </c>
      <c r="N22" s="201">
        <v>1890</v>
      </c>
      <c r="O22" s="201">
        <v>1733.5997909561006</v>
      </c>
      <c r="P22" s="201">
        <v>5708.7</v>
      </c>
      <c r="Q22" s="201">
        <v>1575</v>
      </c>
      <c r="R22" s="201">
        <v>1890</v>
      </c>
      <c r="S22" s="201">
        <v>1773.0128046725822</v>
      </c>
      <c r="T22" s="201">
        <v>3178.7</v>
      </c>
      <c r="U22" s="201">
        <v>1365</v>
      </c>
      <c r="V22" s="201">
        <v>1680</v>
      </c>
      <c r="W22" s="201">
        <v>1526.9237599510104</v>
      </c>
      <c r="X22" s="202">
        <v>3565.1</v>
      </c>
    </row>
    <row r="23" spans="2:24" ht="14.1" customHeight="1" x14ac:dyDescent="0.15">
      <c r="B23" s="154"/>
      <c r="C23" s="143">
        <v>3</v>
      </c>
      <c r="D23" s="155"/>
      <c r="E23" s="201">
        <v>1155</v>
      </c>
      <c r="F23" s="201">
        <v>1470</v>
      </c>
      <c r="G23" s="201">
        <v>1288.9669585987263</v>
      </c>
      <c r="H23" s="201">
        <v>4575.5</v>
      </c>
      <c r="I23" s="201">
        <v>1470</v>
      </c>
      <c r="J23" s="201">
        <v>1837.5</v>
      </c>
      <c r="K23" s="201">
        <v>1666.3253385356898</v>
      </c>
      <c r="L23" s="201">
        <v>5128.6000000000004</v>
      </c>
      <c r="M23" s="201">
        <v>1575</v>
      </c>
      <c r="N23" s="201">
        <v>1890</v>
      </c>
      <c r="O23" s="201">
        <v>1737.1</v>
      </c>
      <c r="P23" s="201">
        <v>4683.1000000000004</v>
      </c>
      <c r="Q23" s="201">
        <v>1732.5</v>
      </c>
      <c r="R23" s="201">
        <v>1890</v>
      </c>
      <c r="S23" s="201">
        <v>1797.5757352941182</v>
      </c>
      <c r="T23" s="201">
        <v>2372.8000000000002</v>
      </c>
      <c r="U23" s="201">
        <v>1365</v>
      </c>
      <c r="V23" s="201">
        <v>1680</v>
      </c>
      <c r="W23" s="201">
        <v>1530.7877578176979</v>
      </c>
      <c r="X23" s="202">
        <v>3096.1</v>
      </c>
    </row>
    <row r="24" spans="2:24" ht="14.1" customHeight="1" x14ac:dyDescent="0.15">
      <c r="B24" s="149"/>
      <c r="C24" s="153">
        <v>4</v>
      </c>
      <c r="D24" s="160"/>
      <c r="E24" s="203">
        <v>1155</v>
      </c>
      <c r="F24" s="203">
        <v>1417.5</v>
      </c>
      <c r="G24" s="203">
        <v>1271.0445859872611</v>
      </c>
      <c r="H24" s="203">
        <v>8558.4</v>
      </c>
      <c r="I24" s="203">
        <v>1365</v>
      </c>
      <c r="J24" s="203">
        <v>1837.5</v>
      </c>
      <c r="K24" s="203">
        <v>1607.791447634452</v>
      </c>
      <c r="L24" s="203">
        <v>8188.1</v>
      </c>
      <c r="M24" s="203">
        <v>1470</v>
      </c>
      <c r="N24" s="203">
        <v>1890</v>
      </c>
      <c r="O24" s="203">
        <v>1704.812441189707</v>
      </c>
      <c r="P24" s="203">
        <v>7770.3</v>
      </c>
      <c r="Q24" s="203">
        <v>1470</v>
      </c>
      <c r="R24" s="203">
        <v>1890</v>
      </c>
      <c r="S24" s="203">
        <v>1750.641517649791</v>
      </c>
      <c r="T24" s="203">
        <v>4854.7999999999993</v>
      </c>
      <c r="U24" s="203">
        <v>1365</v>
      </c>
      <c r="V24" s="203">
        <v>1785</v>
      </c>
      <c r="W24" s="203">
        <v>1557.0724534125986</v>
      </c>
      <c r="X24" s="204">
        <v>5182.7999999999993</v>
      </c>
    </row>
    <row r="25" spans="2:24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2:24" x14ac:dyDescent="0.15">
      <c r="B28" s="691">
        <v>41365</v>
      </c>
      <c r="C28" s="211"/>
      <c r="D28" s="212">
        <v>41369</v>
      </c>
      <c r="E28" s="680">
        <v>1155</v>
      </c>
      <c r="F28" s="681">
        <v>1365</v>
      </c>
      <c r="G28" s="682">
        <v>1261.977073170732</v>
      </c>
      <c r="H28" s="201">
        <v>1726.2</v>
      </c>
      <c r="I28" s="680">
        <v>1365</v>
      </c>
      <c r="J28" s="681">
        <v>1837.5</v>
      </c>
      <c r="K28" s="682">
        <v>1578.9906376518215</v>
      </c>
      <c r="L28" s="201">
        <v>1770.6</v>
      </c>
      <c r="M28" s="680">
        <v>1470</v>
      </c>
      <c r="N28" s="681">
        <v>1890</v>
      </c>
      <c r="O28" s="682">
        <v>1680.1007677543187</v>
      </c>
      <c r="P28" s="201">
        <v>1822.6</v>
      </c>
      <c r="Q28" s="680">
        <v>1627.5</v>
      </c>
      <c r="R28" s="681">
        <v>1890</v>
      </c>
      <c r="S28" s="682">
        <v>1776.4464400256575</v>
      </c>
      <c r="T28" s="201">
        <v>1055.3</v>
      </c>
      <c r="U28" s="680">
        <v>1365</v>
      </c>
      <c r="V28" s="681">
        <v>1680</v>
      </c>
      <c r="W28" s="682">
        <v>1502.1784818067752</v>
      </c>
      <c r="X28" s="201">
        <v>1137.9000000000001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691">
        <v>41372</v>
      </c>
      <c r="C30" s="211"/>
      <c r="D30" s="212">
        <v>41376</v>
      </c>
      <c r="E30" s="680">
        <v>1155</v>
      </c>
      <c r="F30" s="681">
        <v>1365</v>
      </c>
      <c r="G30" s="682">
        <v>1269.3643263757115</v>
      </c>
      <c r="H30" s="201">
        <v>1584.5</v>
      </c>
      <c r="I30" s="680">
        <v>1470</v>
      </c>
      <c r="J30" s="681">
        <v>1795.5</v>
      </c>
      <c r="K30" s="682">
        <v>1635.9281501340479</v>
      </c>
      <c r="L30" s="201">
        <v>1328.9</v>
      </c>
      <c r="M30" s="680">
        <v>1470</v>
      </c>
      <c r="N30" s="681">
        <v>1890</v>
      </c>
      <c r="O30" s="682">
        <v>1761.3746799951243</v>
      </c>
      <c r="P30" s="201">
        <v>1604.3</v>
      </c>
      <c r="Q30" s="680">
        <v>1575</v>
      </c>
      <c r="R30" s="681">
        <v>1890</v>
      </c>
      <c r="S30" s="682">
        <v>1751.7692307692309</v>
      </c>
      <c r="T30" s="201">
        <v>838.9</v>
      </c>
      <c r="U30" s="680">
        <v>1417.5</v>
      </c>
      <c r="V30" s="681">
        <v>1732.5</v>
      </c>
      <c r="W30" s="682">
        <v>1532.157840616967</v>
      </c>
      <c r="X30" s="201">
        <v>854</v>
      </c>
    </row>
    <row r="31" spans="2:24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</row>
    <row r="32" spans="2:24" x14ac:dyDescent="0.15">
      <c r="B32" s="691">
        <v>41379</v>
      </c>
      <c r="C32" s="211"/>
      <c r="D32" s="212">
        <v>41383</v>
      </c>
      <c r="E32" s="680">
        <v>1155</v>
      </c>
      <c r="F32" s="681">
        <v>1365</v>
      </c>
      <c r="G32" s="682">
        <v>1239.2791857083507</v>
      </c>
      <c r="H32" s="201">
        <v>1470.1</v>
      </c>
      <c r="I32" s="680">
        <v>1470</v>
      </c>
      <c r="J32" s="681">
        <v>1785</v>
      </c>
      <c r="K32" s="682">
        <v>1621.5341416719848</v>
      </c>
      <c r="L32" s="201">
        <v>2329.6999999999998</v>
      </c>
      <c r="M32" s="680">
        <v>1470</v>
      </c>
      <c r="N32" s="681">
        <v>1890</v>
      </c>
      <c r="O32" s="682">
        <v>1627.3553976010662</v>
      </c>
      <c r="P32" s="201">
        <v>1530.1</v>
      </c>
      <c r="Q32" s="680">
        <v>1522.5</v>
      </c>
      <c r="R32" s="681">
        <v>1890</v>
      </c>
      <c r="S32" s="682">
        <v>1731.0276752767529</v>
      </c>
      <c r="T32" s="201">
        <v>1018.8</v>
      </c>
      <c r="U32" s="680">
        <v>1470</v>
      </c>
      <c r="V32" s="681">
        <v>1785</v>
      </c>
      <c r="W32" s="682">
        <v>1604.132484076433</v>
      </c>
      <c r="X32" s="201">
        <v>1307.5999999999999</v>
      </c>
    </row>
    <row r="33" spans="2:25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  <c r="M33" s="200"/>
      <c r="N33" s="201"/>
      <c r="O33" s="176"/>
      <c r="P33" s="201"/>
      <c r="Q33" s="200"/>
      <c r="R33" s="201"/>
      <c r="S33" s="176"/>
      <c r="T33" s="201"/>
      <c r="U33" s="200"/>
      <c r="V33" s="201"/>
      <c r="W33" s="176"/>
      <c r="X33" s="201"/>
    </row>
    <row r="34" spans="2:25" ht="12" customHeight="1" x14ac:dyDescent="0.15">
      <c r="B34" s="691">
        <v>41386</v>
      </c>
      <c r="C34" s="211"/>
      <c r="D34" s="212">
        <v>41390</v>
      </c>
      <c r="E34" s="680">
        <v>1207.5</v>
      </c>
      <c r="F34" s="681">
        <v>1417.5</v>
      </c>
      <c r="G34" s="682">
        <v>1298.503228782288</v>
      </c>
      <c r="H34" s="201">
        <v>1619.8</v>
      </c>
      <c r="I34" s="680">
        <v>1470</v>
      </c>
      <c r="J34" s="681">
        <v>1785</v>
      </c>
      <c r="K34" s="682">
        <v>1614.372789473684</v>
      </c>
      <c r="L34" s="201">
        <v>1530</v>
      </c>
      <c r="M34" s="680">
        <v>1470</v>
      </c>
      <c r="N34" s="681">
        <v>1890</v>
      </c>
      <c r="O34" s="682">
        <v>1709.1996837023476</v>
      </c>
      <c r="P34" s="201">
        <v>1293.0999999999999</v>
      </c>
      <c r="Q34" s="680">
        <v>1470</v>
      </c>
      <c r="R34" s="681">
        <v>1890</v>
      </c>
      <c r="S34" s="682">
        <v>1744.5059936908515</v>
      </c>
      <c r="T34" s="201">
        <v>812.5</v>
      </c>
      <c r="U34" s="680">
        <v>1470</v>
      </c>
      <c r="V34" s="681">
        <v>1764</v>
      </c>
      <c r="W34" s="682">
        <v>1590.5763618677045</v>
      </c>
      <c r="X34" s="201">
        <v>817.5</v>
      </c>
    </row>
    <row r="35" spans="2:25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  <c r="M35" s="200"/>
      <c r="N35" s="201"/>
      <c r="O35" s="176"/>
      <c r="P35" s="201"/>
      <c r="Q35" s="200"/>
      <c r="R35" s="201"/>
      <c r="S35" s="176"/>
      <c r="T35" s="201"/>
      <c r="U35" s="200"/>
      <c r="V35" s="201"/>
      <c r="W35" s="176"/>
      <c r="X35" s="201"/>
    </row>
    <row r="36" spans="2:25" ht="12" customHeight="1" x14ac:dyDescent="0.15">
      <c r="B36" s="692">
        <v>41394</v>
      </c>
      <c r="C36" s="223"/>
      <c r="D36" s="224">
        <v>41396</v>
      </c>
      <c r="E36" s="688">
        <v>0</v>
      </c>
      <c r="F36" s="689">
        <v>0</v>
      </c>
      <c r="G36" s="690">
        <v>0</v>
      </c>
      <c r="H36" s="203">
        <v>2157.8000000000002</v>
      </c>
      <c r="I36" s="688">
        <v>0</v>
      </c>
      <c r="J36" s="689">
        <v>0</v>
      </c>
      <c r="K36" s="690">
        <v>0</v>
      </c>
      <c r="L36" s="203">
        <v>1228.9000000000001</v>
      </c>
      <c r="M36" s="688">
        <v>0</v>
      </c>
      <c r="N36" s="689">
        <v>0</v>
      </c>
      <c r="O36" s="690">
        <v>0</v>
      </c>
      <c r="P36" s="203">
        <v>1520.2</v>
      </c>
      <c r="Q36" s="688">
        <v>0</v>
      </c>
      <c r="R36" s="689">
        <v>0</v>
      </c>
      <c r="S36" s="690">
        <v>0</v>
      </c>
      <c r="T36" s="203">
        <v>1129.3</v>
      </c>
      <c r="U36" s="688">
        <v>0</v>
      </c>
      <c r="V36" s="689">
        <v>0</v>
      </c>
      <c r="W36" s="690">
        <v>0</v>
      </c>
      <c r="X36" s="203">
        <v>1065.8</v>
      </c>
    </row>
    <row r="37" spans="2:25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5" ht="12.75" customHeight="1" x14ac:dyDescent="0.15">
      <c r="B38" s="180"/>
    </row>
    <row r="39" spans="2:25" ht="12.75" customHeight="1" x14ac:dyDescent="0.15">
      <c r="B39" s="225"/>
      <c r="X39" s="176"/>
      <c r="Y39" s="176"/>
    </row>
    <row r="40" spans="2:25" x14ac:dyDescent="0.15">
      <c r="B40" s="225"/>
      <c r="X40" s="176"/>
      <c r="Y40" s="176"/>
    </row>
    <row r="41" spans="2:25" x14ac:dyDescent="0.15">
      <c r="B41" s="225"/>
      <c r="X41" s="176"/>
      <c r="Y41" s="176"/>
    </row>
    <row r="42" spans="2:25" x14ac:dyDescent="0.15">
      <c r="X42" s="176"/>
      <c r="Y42" s="176"/>
    </row>
    <row r="43" spans="2:25" x14ac:dyDescent="0.15">
      <c r="X43" s="176"/>
      <c r="Y43" s="176"/>
    </row>
    <row r="44" spans="2:25" x14ac:dyDescent="0.15">
      <c r="X44" s="176"/>
      <c r="Y44" s="176"/>
    </row>
    <row r="45" spans="2:25" x14ac:dyDescent="0.15">
      <c r="X45" s="176"/>
      <c r="Y45" s="176"/>
    </row>
    <row r="46" spans="2:25" x14ac:dyDescent="0.15">
      <c r="X46" s="176"/>
      <c r="Y46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Normal="100" workbookViewId="0"/>
  </sheetViews>
  <sheetFormatPr defaultColWidth="7.5" defaultRowHeight="12" x14ac:dyDescent="0.15"/>
  <cols>
    <col min="1" max="1" width="1.125" style="179" customWidth="1"/>
    <col min="2" max="2" width="5.625" style="179" customWidth="1"/>
    <col min="3" max="3" width="3.25" style="179" customWidth="1"/>
    <col min="4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3" spans="2:19" x14ac:dyDescent="0.15">
      <c r="B3" s="179" t="s">
        <v>466</v>
      </c>
    </row>
    <row r="4" spans="2:19" x14ac:dyDescent="0.15">
      <c r="L4" s="180" t="s">
        <v>87</v>
      </c>
      <c r="O4" s="176"/>
      <c r="P4" s="176"/>
    </row>
    <row r="5" spans="2:19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N5" s="176"/>
      <c r="O5" s="176"/>
      <c r="P5" s="176"/>
    </row>
    <row r="6" spans="2:19" ht="13.5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7"/>
      <c r="O6" s="177"/>
      <c r="P6" s="176"/>
      <c r="Q6" s="176"/>
      <c r="R6" s="176"/>
      <c r="S6" s="176"/>
    </row>
    <row r="7" spans="2:19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7"/>
      <c r="O7" s="177"/>
      <c r="P7" s="176"/>
      <c r="Q7" s="176"/>
      <c r="R7" s="176"/>
      <c r="S7" s="176"/>
    </row>
    <row r="8" spans="2:19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7"/>
      <c r="O8" s="177"/>
      <c r="P8" s="177"/>
      <c r="Q8" s="176"/>
      <c r="R8" s="176"/>
      <c r="S8" s="176"/>
    </row>
    <row r="9" spans="2:19" ht="14.1" customHeight="1" x14ac:dyDescent="0.15">
      <c r="B9" s="200" t="s">
        <v>157</v>
      </c>
      <c r="C9" s="186">
        <v>22</v>
      </c>
      <c r="D9" s="176" t="s">
        <v>158</v>
      </c>
      <c r="E9" s="200">
        <v>893</v>
      </c>
      <c r="F9" s="201">
        <v>1213</v>
      </c>
      <c r="G9" s="176">
        <v>1035</v>
      </c>
      <c r="H9" s="201">
        <v>33822</v>
      </c>
      <c r="I9" s="200">
        <v>1554</v>
      </c>
      <c r="J9" s="201">
        <v>2205</v>
      </c>
      <c r="K9" s="176">
        <v>1895</v>
      </c>
      <c r="L9" s="201">
        <v>444834</v>
      </c>
      <c r="N9" s="177"/>
      <c r="O9" s="177"/>
      <c r="P9" s="177"/>
      <c r="Q9" s="176"/>
      <c r="R9" s="176"/>
      <c r="S9" s="176"/>
    </row>
    <row r="10" spans="2:19" ht="14.1" customHeight="1" x14ac:dyDescent="0.15">
      <c r="B10" s="200"/>
      <c r="C10" s="186">
        <v>23</v>
      </c>
      <c r="D10" s="202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77"/>
      <c r="O10" s="177"/>
      <c r="P10" s="177"/>
      <c r="Q10" s="176"/>
      <c r="R10" s="176"/>
      <c r="S10" s="176"/>
    </row>
    <row r="11" spans="2:19" ht="14.1" customHeight="1" x14ac:dyDescent="0.15">
      <c r="B11" s="195"/>
      <c r="C11" s="198">
        <v>24</v>
      </c>
      <c r="D11" s="204"/>
      <c r="E11" s="161">
        <v>840</v>
      </c>
      <c r="F11" s="161">
        <v>1207.5</v>
      </c>
      <c r="G11" s="161">
        <v>968.81395103550119</v>
      </c>
      <c r="H11" s="161">
        <v>46347.500000000007</v>
      </c>
      <c r="I11" s="161">
        <v>1470</v>
      </c>
      <c r="J11" s="161">
        <v>2205</v>
      </c>
      <c r="K11" s="161">
        <v>1778.0768922213488</v>
      </c>
      <c r="L11" s="162">
        <v>332669.7</v>
      </c>
      <c r="N11" s="176"/>
      <c r="O11" s="176"/>
      <c r="P11" s="176"/>
      <c r="Q11" s="176"/>
      <c r="R11" s="176"/>
      <c r="S11" s="176"/>
    </row>
    <row r="12" spans="2:19" ht="14.1" customHeight="1" x14ac:dyDescent="0.15">
      <c r="B12" s="154"/>
      <c r="C12" s="143">
        <v>4</v>
      </c>
      <c r="D12" s="155"/>
      <c r="E12" s="201">
        <v>840</v>
      </c>
      <c r="F12" s="201">
        <v>1102.5</v>
      </c>
      <c r="G12" s="201">
        <v>1019.1409104135009</v>
      </c>
      <c r="H12" s="201">
        <v>3540.5</v>
      </c>
      <c r="I12" s="201">
        <v>1470</v>
      </c>
      <c r="J12" s="201">
        <v>1942.5</v>
      </c>
      <c r="K12" s="201">
        <v>1766.5174548345717</v>
      </c>
      <c r="L12" s="202">
        <v>33830.9</v>
      </c>
    </row>
    <row r="13" spans="2:19" ht="14.1" customHeight="1" x14ac:dyDescent="0.15">
      <c r="B13" s="154"/>
      <c r="C13" s="143">
        <v>5</v>
      </c>
      <c r="D13" s="155"/>
      <c r="E13" s="201">
        <v>840</v>
      </c>
      <c r="F13" s="201">
        <v>1102.5</v>
      </c>
      <c r="G13" s="201">
        <v>1002.5439856373431</v>
      </c>
      <c r="H13" s="201">
        <v>2769.1000000000004</v>
      </c>
      <c r="I13" s="201">
        <v>1470</v>
      </c>
      <c r="J13" s="201">
        <v>1995</v>
      </c>
      <c r="K13" s="201">
        <v>1799.8983577146009</v>
      </c>
      <c r="L13" s="202">
        <v>27843</v>
      </c>
    </row>
    <row r="14" spans="2:19" ht="14.1" customHeight="1" x14ac:dyDescent="0.15">
      <c r="B14" s="154"/>
      <c r="C14" s="143">
        <v>6</v>
      </c>
      <c r="D14" s="155"/>
      <c r="E14" s="201">
        <v>945</v>
      </c>
      <c r="F14" s="201">
        <v>1102.5</v>
      </c>
      <c r="G14" s="201">
        <v>1021.0071089108911</v>
      </c>
      <c r="H14" s="201">
        <v>3910.2</v>
      </c>
      <c r="I14" s="201">
        <v>1732.5</v>
      </c>
      <c r="J14" s="201">
        <v>1995</v>
      </c>
      <c r="K14" s="201">
        <v>1890.2486196644725</v>
      </c>
      <c r="L14" s="202">
        <v>22508.9</v>
      </c>
    </row>
    <row r="15" spans="2:19" ht="14.1" customHeight="1" x14ac:dyDescent="0.15">
      <c r="B15" s="154"/>
      <c r="C15" s="143">
        <v>7</v>
      </c>
      <c r="D15" s="155"/>
      <c r="E15" s="201">
        <v>840</v>
      </c>
      <c r="F15" s="201">
        <v>1155</v>
      </c>
      <c r="G15" s="201">
        <v>1002.2188615837011</v>
      </c>
      <c r="H15" s="201">
        <v>3375.7</v>
      </c>
      <c r="I15" s="201">
        <v>1680</v>
      </c>
      <c r="J15" s="201">
        <v>2047.5</v>
      </c>
      <c r="K15" s="201">
        <v>1898.5354061812895</v>
      </c>
      <c r="L15" s="202">
        <v>28680.800000000003</v>
      </c>
    </row>
    <row r="16" spans="2:19" ht="14.1" customHeight="1" x14ac:dyDescent="0.15">
      <c r="B16" s="154"/>
      <c r="C16" s="143">
        <v>8</v>
      </c>
      <c r="D16" s="155"/>
      <c r="E16" s="201">
        <v>840</v>
      </c>
      <c r="F16" s="201">
        <v>1102.5</v>
      </c>
      <c r="G16" s="201">
        <v>981.24598013714808</v>
      </c>
      <c r="H16" s="201">
        <v>2911.9</v>
      </c>
      <c r="I16" s="201">
        <v>1680</v>
      </c>
      <c r="J16" s="201">
        <v>1995</v>
      </c>
      <c r="K16" s="201">
        <v>1863.0122428499747</v>
      </c>
      <c r="L16" s="202">
        <v>23360.400000000001</v>
      </c>
    </row>
    <row r="17" spans="2:12" ht="14.1" customHeight="1" x14ac:dyDescent="0.15">
      <c r="B17" s="154"/>
      <c r="C17" s="143">
        <v>9</v>
      </c>
      <c r="D17" s="155"/>
      <c r="E17" s="201">
        <v>892.5</v>
      </c>
      <c r="F17" s="201">
        <v>1155</v>
      </c>
      <c r="G17" s="201">
        <v>996.50894372171945</v>
      </c>
      <c r="H17" s="201">
        <v>4106.7</v>
      </c>
      <c r="I17" s="201">
        <v>1785</v>
      </c>
      <c r="J17" s="201">
        <v>2047.5</v>
      </c>
      <c r="K17" s="201">
        <v>1926.2041455748879</v>
      </c>
      <c r="L17" s="202">
        <v>24933.599999999999</v>
      </c>
    </row>
    <row r="18" spans="2:12" ht="14.1" customHeight="1" x14ac:dyDescent="0.15">
      <c r="B18" s="154"/>
      <c r="C18" s="143">
        <v>10</v>
      </c>
      <c r="D18" s="155"/>
      <c r="E18" s="201">
        <v>840</v>
      </c>
      <c r="F18" s="201">
        <v>1155</v>
      </c>
      <c r="G18" s="201">
        <v>993.91294822403802</v>
      </c>
      <c r="H18" s="201">
        <v>6328.8</v>
      </c>
      <c r="I18" s="201">
        <v>1837.5</v>
      </c>
      <c r="J18" s="201">
        <v>2047.5</v>
      </c>
      <c r="K18" s="201">
        <v>1921.7040478014405</v>
      </c>
      <c r="L18" s="201">
        <v>41045.9</v>
      </c>
    </row>
    <row r="19" spans="2:12" ht="14.1" customHeight="1" x14ac:dyDescent="0.15">
      <c r="B19" s="154"/>
      <c r="C19" s="143">
        <v>11</v>
      </c>
      <c r="D19" s="155"/>
      <c r="E19" s="201">
        <v>997.5</v>
      </c>
      <c r="F19" s="201">
        <v>1207.5</v>
      </c>
      <c r="G19" s="201">
        <v>1067.8279606999313</v>
      </c>
      <c r="H19" s="201">
        <v>4675</v>
      </c>
      <c r="I19" s="201">
        <v>1869</v>
      </c>
      <c r="J19" s="201">
        <v>2019.15</v>
      </c>
      <c r="K19" s="201">
        <v>1956.3029909647942</v>
      </c>
      <c r="L19" s="202">
        <v>31074.7</v>
      </c>
    </row>
    <row r="20" spans="2:12" ht="14.1" customHeight="1" x14ac:dyDescent="0.15">
      <c r="B20" s="154"/>
      <c r="C20" s="143">
        <v>12</v>
      </c>
      <c r="D20" s="155"/>
      <c r="E20" s="201">
        <v>945</v>
      </c>
      <c r="F20" s="201">
        <v>1207.5</v>
      </c>
      <c r="G20" s="201">
        <v>1083.7840909090914</v>
      </c>
      <c r="H20" s="201">
        <v>4203</v>
      </c>
      <c r="I20" s="201">
        <v>1942.5</v>
      </c>
      <c r="J20" s="201">
        <v>2205</v>
      </c>
      <c r="K20" s="201">
        <v>2033.4992066108882</v>
      </c>
      <c r="L20" s="202">
        <v>29802</v>
      </c>
    </row>
    <row r="21" spans="2:12" ht="14.1" customHeight="1" x14ac:dyDescent="0.15">
      <c r="B21" s="154" t="s">
        <v>159</v>
      </c>
      <c r="C21" s="143">
        <v>1</v>
      </c>
      <c r="D21" s="155" t="s">
        <v>163</v>
      </c>
      <c r="E21" s="201">
        <v>840</v>
      </c>
      <c r="F21" s="201">
        <v>1155</v>
      </c>
      <c r="G21" s="201">
        <v>1006.7638483267103</v>
      </c>
      <c r="H21" s="201">
        <v>3867.7</v>
      </c>
      <c r="I21" s="201">
        <v>1785</v>
      </c>
      <c r="J21" s="201">
        <v>2205</v>
      </c>
      <c r="K21" s="201">
        <v>1983.6190657814759</v>
      </c>
      <c r="L21" s="202">
        <v>29898.2</v>
      </c>
    </row>
    <row r="22" spans="2:12" ht="14.1" customHeight="1" x14ac:dyDescent="0.15">
      <c r="B22" s="154"/>
      <c r="C22" s="143">
        <v>2</v>
      </c>
      <c r="D22" s="155"/>
      <c r="E22" s="201">
        <v>945</v>
      </c>
      <c r="F22" s="201">
        <v>1155</v>
      </c>
      <c r="G22" s="201">
        <v>1061.1147813808061</v>
      </c>
      <c r="H22" s="201">
        <v>4816.1000000000004</v>
      </c>
      <c r="I22" s="201">
        <v>1890</v>
      </c>
      <c r="J22" s="201">
        <v>2257.5</v>
      </c>
      <c r="K22" s="201">
        <v>2043.4986424164988</v>
      </c>
      <c r="L22" s="202">
        <v>32011.1</v>
      </c>
    </row>
    <row r="23" spans="2:12" ht="14.1" customHeight="1" x14ac:dyDescent="0.15">
      <c r="B23" s="154"/>
      <c r="C23" s="143">
        <v>3</v>
      </c>
      <c r="D23" s="155"/>
      <c r="E23" s="201">
        <v>945</v>
      </c>
      <c r="F23" s="201">
        <v>1155</v>
      </c>
      <c r="G23" s="201">
        <v>1067.5786978199237</v>
      </c>
      <c r="H23" s="201">
        <v>3003.9</v>
      </c>
      <c r="I23" s="201">
        <v>1890</v>
      </c>
      <c r="J23" s="201">
        <v>2205</v>
      </c>
      <c r="K23" s="201">
        <v>2036.5382181646471</v>
      </c>
      <c r="L23" s="202">
        <v>24721.9</v>
      </c>
    </row>
    <row r="24" spans="2:12" ht="14.1" customHeight="1" x14ac:dyDescent="0.15">
      <c r="B24" s="149"/>
      <c r="C24" s="153">
        <v>4</v>
      </c>
      <c r="D24" s="160"/>
      <c r="E24" s="203">
        <v>945</v>
      </c>
      <c r="F24" s="203">
        <v>1207.5</v>
      </c>
      <c r="G24" s="203">
        <v>1041.6719271623672</v>
      </c>
      <c r="H24" s="203">
        <v>5075.5</v>
      </c>
      <c r="I24" s="203">
        <v>1890</v>
      </c>
      <c r="J24" s="203">
        <v>2205</v>
      </c>
      <c r="K24" s="203">
        <v>1987.6400895900795</v>
      </c>
      <c r="L24" s="204">
        <v>43345.599999999999</v>
      </c>
    </row>
    <row r="25" spans="2:12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</row>
    <row r="26" spans="2:12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</row>
    <row r="27" spans="2:12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</row>
    <row r="28" spans="2:12" x14ac:dyDescent="0.15">
      <c r="B28" s="691">
        <v>41365</v>
      </c>
      <c r="C28" s="211"/>
      <c r="D28" s="212">
        <v>41369</v>
      </c>
      <c r="E28" s="680">
        <v>997.5</v>
      </c>
      <c r="F28" s="681">
        <v>1155</v>
      </c>
      <c r="G28" s="682">
        <v>1049.9650233177879</v>
      </c>
      <c r="H28" s="201">
        <v>1167</v>
      </c>
      <c r="I28" s="680">
        <v>1890</v>
      </c>
      <c r="J28" s="681">
        <v>2205</v>
      </c>
      <c r="K28" s="682">
        <v>2012.770739577142</v>
      </c>
      <c r="L28" s="201">
        <v>8235.1</v>
      </c>
    </row>
    <row r="29" spans="2:12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</row>
    <row r="30" spans="2:12" x14ac:dyDescent="0.15">
      <c r="B30" s="691">
        <v>41372</v>
      </c>
      <c r="C30" s="211"/>
      <c r="D30" s="212">
        <v>41376</v>
      </c>
      <c r="E30" s="680">
        <v>997.5</v>
      </c>
      <c r="F30" s="681">
        <v>1155</v>
      </c>
      <c r="G30" s="682">
        <v>1054.9369945457963</v>
      </c>
      <c r="H30" s="201">
        <v>1070.3</v>
      </c>
      <c r="I30" s="680">
        <v>1895.25</v>
      </c>
      <c r="J30" s="681">
        <v>2205</v>
      </c>
      <c r="K30" s="682">
        <v>1981.1904353587718</v>
      </c>
      <c r="L30" s="201">
        <v>9341.1</v>
      </c>
    </row>
    <row r="31" spans="2:12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</row>
    <row r="32" spans="2:12" x14ac:dyDescent="0.15">
      <c r="B32" s="691">
        <v>41379</v>
      </c>
      <c r="C32" s="211"/>
      <c r="D32" s="212">
        <v>41383</v>
      </c>
      <c r="E32" s="680">
        <v>945</v>
      </c>
      <c r="F32" s="681">
        <v>1207.5</v>
      </c>
      <c r="G32" s="682">
        <v>1033.341543659968</v>
      </c>
      <c r="H32" s="201">
        <v>967.8</v>
      </c>
      <c r="I32" s="680">
        <v>1890</v>
      </c>
      <c r="J32" s="681">
        <v>2205</v>
      </c>
      <c r="K32" s="682">
        <v>2003.015477582846</v>
      </c>
      <c r="L32" s="201">
        <v>9389.9</v>
      </c>
    </row>
    <row r="33" spans="2:20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</row>
    <row r="34" spans="2:20" ht="12" customHeight="1" x14ac:dyDescent="0.15">
      <c r="B34" s="691">
        <v>41386</v>
      </c>
      <c r="C34" s="211"/>
      <c r="D34" s="212">
        <v>41390</v>
      </c>
      <c r="E34" s="680">
        <v>945</v>
      </c>
      <c r="F34" s="681">
        <v>1207.5</v>
      </c>
      <c r="G34" s="682">
        <v>1029.6672929259926</v>
      </c>
      <c r="H34" s="201">
        <v>1014</v>
      </c>
      <c r="I34" s="680">
        <v>1890</v>
      </c>
      <c r="J34" s="681">
        <v>2205</v>
      </c>
      <c r="K34" s="682">
        <v>1976.6586133417518</v>
      </c>
      <c r="L34" s="201">
        <v>7720.7</v>
      </c>
    </row>
    <row r="35" spans="2:20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</row>
    <row r="36" spans="2:20" ht="12" customHeight="1" x14ac:dyDescent="0.15">
      <c r="B36" s="692">
        <v>41394</v>
      </c>
      <c r="C36" s="223"/>
      <c r="D36" s="224">
        <v>41396</v>
      </c>
      <c r="E36" s="688">
        <v>0</v>
      </c>
      <c r="F36" s="689">
        <v>0</v>
      </c>
      <c r="G36" s="690">
        <v>0</v>
      </c>
      <c r="H36" s="203">
        <v>856.4</v>
      </c>
      <c r="I36" s="688">
        <v>0</v>
      </c>
      <c r="J36" s="689">
        <v>0</v>
      </c>
      <c r="K36" s="690">
        <v>0</v>
      </c>
      <c r="L36" s="203">
        <v>8658.7999999999993</v>
      </c>
    </row>
    <row r="37" spans="2:20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</row>
    <row r="38" spans="2:20" ht="12.75" customHeight="1" x14ac:dyDescent="0.15">
      <c r="B38" s="180"/>
      <c r="L38" s="176"/>
    </row>
    <row r="39" spans="2:20" ht="12.75" customHeight="1" x14ac:dyDescent="0.15">
      <c r="B39" s="225"/>
      <c r="L39" s="176"/>
    </row>
    <row r="40" spans="2:20" x14ac:dyDescent="0.15">
      <c r="B40" s="225"/>
      <c r="L40" s="176"/>
    </row>
    <row r="41" spans="2:20" x14ac:dyDescent="0.15">
      <c r="B41" s="225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Normal="100" workbookViewId="0">
      <selection activeCell="B5" sqref="B5:P35"/>
    </sheetView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2" spans="2:16" x14ac:dyDescent="0.15">
      <c r="B2" s="135" t="s">
        <v>468</v>
      </c>
    </row>
    <row r="3" spans="2:16" x14ac:dyDescent="0.15">
      <c r="L3" s="137" t="s">
        <v>168</v>
      </c>
    </row>
    <row r="4" spans="2:16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4"/>
    </row>
    <row r="5" spans="2:16" ht="15" customHeight="1" x14ac:dyDescent="0.15">
      <c r="B5" s="154"/>
      <c r="C5" s="140" t="s">
        <v>169</v>
      </c>
      <c r="D5" s="141"/>
      <c r="E5" s="140">
        <v>3</v>
      </c>
      <c r="F5" s="142"/>
      <c r="G5" s="142"/>
      <c r="H5" s="141"/>
      <c r="I5" s="140">
        <v>2</v>
      </c>
      <c r="J5" s="142"/>
      <c r="K5" s="142"/>
      <c r="L5" s="141"/>
      <c r="M5" s="140">
        <v>3</v>
      </c>
      <c r="N5" s="142"/>
      <c r="O5" s="142"/>
      <c r="P5" s="141"/>
    </row>
    <row r="6" spans="2:16" ht="15" customHeight="1" x14ac:dyDescent="0.15">
      <c r="B6" s="154"/>
      <c r="C6" s="151" t="s">
        <v>170</v>
      </c>
      <c r="D6" s="165"/>
      <c r="E6" s="140" t="s">
        <v>171</v>
      </c>
      <c r="F6" s="142"/>
      <c r="G6" s="142"/>
      <c r="H6" s="141"/>
      <c r="I6" s="140" t="s">
        <v>172</v>
      </c>
      <c r="J6" s="142"/>
      <c r="K6" s="142"/>
      <c r="L6" s="141"/>
      <c r="M6" s="140" t="s">
        <v>173</v>
      </c>
      <c r="N6" s="142"/>
      <c r="O6" s="142"/>
      <c r="P6" s="141"/>
    </row>
    <row r="7" spans="2:16" ht="15" customHeight="1" x14ac:dyDescent="0.15">
      <c r="B7" s="149" t="s">
        <v>94</v>
      </c>
      <c r="C7" s="150"/>
      <c r="D7" s="160"/>
      <c r="E7" s="140" t="s">
        <v>139</v>
      </c>
      <c r="F7" s="271" t="s">
        <v>96</v>
      </c>
      <c r="G7" s="142" t="s">
        <v>175</v>
      </c>
      <c r="H7" s="271" t="s">
        <v>176</v>
      </c>
      <c r="I7" s="140" t="s">
        <v>139</v>
      </c>
      <c r="J7" s="271" t="s">
        <v>96</v>
      </c>
      <c r="K7" s="142" t="s">
        <v>175</v>
      </c>
      <c r="L7" s="271" t="s">
        <v>98</v>
      </c>
      <c r="M7" s="140" t="s">
        <v>139</v>
      </c>
      <c r="N7" s="271" t="s">
        <v>96</v>
      </c>
      <c r="O7" s="142" t="s">
        <v>175</v>
      </c>
      <c r="P7" s="271" t="s">
        <v>98</v>
      </c>
    </row>
    <row r="8" spans="2:16" ht="15" customHeight="1" x14ac:dyDescent="0.15">
      <c r="B8" s="154"/>
      <c r="C8" s="186"/>
      <c r="D8" s="179"/>
      <c r="E8" s="154"/>
      <c r="F8" s="156"/>
      <c r="G8" s="134"/>
      <c r="H8" s="156"/>
      <c r="I8" s="157"/>
      <c r="J8" s="173"/>
      <c r="K8" s="138"/>
      <c r="L8" s="156"/>
      <c r="M8" s="157"/>
      <c r="N8" s="173"/>
      <c r="O8" s="138"/>
      <c r="P8" s="156"/>
    </row>
    <row r="9" spans="2:16" ht="15" customHeight="1" x14ac:dyDescent="0.15">
      <c r="B9" s="154" t="s">
        <v>0</v>
      </c>
      <c r="C9" s="186">
        <v>20</v>
      </c>
      <c r="D9" s="179" t="s">
        <v>1</v>
      </c>
      <c r="E9" s="154">
        <v>2100</v>
      </c>
      <c r="F9" s="156">
        <v>2783</v>
      </c>
      <c r="G9" s="134">
        <v>2546</v>
      </c>
      <c r="H9" s="156">
        <v>108620</v>
      </c>
      <c r="I9" s="157">
        <v>1296</v>
      </c>
      <c r="J9" s="173">
        <v>1470</v>
      </c>
      <c r="K9" s="138">
        <v>1407</v>
      </c>
      <c r="L9" s="156">
        <v>34627</v>
      </c>
      <c r="M9" s="157"/>
      <c r="N9" s="173"/>
      <c r="O9" s="138"/>
      <c r="P9" s="156"/>
    </row>
    <row r="10" spans="2:16" ht="15" customHeight="1" x14ac:dyDescent="0.15">
      <c r="B10" s="200"/>
      <c r="C10" s="186">
        <v>21</v>
      </c>
      <c r="D10" s="179"/>
      <c r="E10" s="154">
        <v>1785</v>
      </c>
      <c r="F10" s="156">
        <v>2625</v>
      </c>
      <c r="G10" s="134">
        <v>2255</v>
      </c>
      <c r="H10" s="156">
        <v>1075905</v>
      </c>
      <c r="I10" s="154">
        <v>1208</v>
      </c>
      <c r="J10" s="156">
        <v>1470</v>
      </c>
      <c r="K10" s="134">
        <v>1344</v>
      </c>
      <c r="L10" s="156">
        <v>684291</v>
      </c>
      <c r="M10" s="154">
        <v>1680</v>
      </c>
      <c r="N10" s="156">
        <v>2048</v>
      </c>
      <c r="O10" s="134">
        <v>1856</v>
      </c>
      <c r="P10" s="156">
        <v>371084</v>
      </c>
    </row>
    <row r="11" spans="2:16" ht="15" customHeight="1" x14ac:dyDescent="0.15">
      <c r="B11" s="200"/>
      <c r="C11" s="186">
        <v>22</v>
      </c>
      <c r="D11" s="176"/>
      <c r="E11" s="154">
        <v>1995</v>
      </c>
      <c r="F11" s="156">
        <v>2478</v>
      </c>
      <c r="G11" s="156">
        <v>2233</v>
      </c>
      <c r="H11" s="156">
        <v>930207</v>
      </c>
      <c r="I11" s="157">
        <v>1050</v>
      </c>
      <c r="J11" s="173">
        <v>1418</v>
      </c>
      <c r="K11" s="176">
        <v>1253</v>
      </c>
      <c r="L11" s="173">
        <v>569474</v>
      </c>
      <c r="M11" s="157">
        <v>1554</v>
      </c>
      <c r="N11" s="173">
        <v>2205</v>
      </c>
      <c r="O11" s="176">
        <v>1895</v>
      </c>
      <c r="P11" s="173">
        <v>444833</v>
      </c>
    </row>
    <row r="12" spans="2:16" ht="15" customHeight="1" x14ac:dyDescent="0.15">
      <c r="B12" s="200"/>
      <c r="C12" s="186">
        <v>23</v>
      </c>
      <c r="D12" s="202"/>
      <c r="E12" s="156">
        <v>1680</v>
      </c>
      <c r="F12" s="156">
        <v>2625</v>
      </c>
      <c r="G12" s="156">
        <v>2314</v>
      </c>
      <c r="H12" s="156">
        <v>1062672</v>
      </c>
      <c r="I12" s="173">
        <v>893</v>
      </c>
      <c r="J12" s="173">
        <v>1449</v>
      </c>
      <c r="K12" s="201">
        <v>1220</v>
      </c>
      <c r="L12" s="173">
        <v>530581</v>
      </c>
      <c r="M12" s="173">
        <v>1393</v>
      </c>
      <c r="N12" s="173">
        <v>2205</v>
      </c>
      <c r="O12" s="201">
        <v>1945</v>
      </c>
      <c r="P12" s="246">
        <v>291610</v>
      </c>
    </row>
    <row r="13" spans="2:16" ht="15" customHeight="1" x14ac:dyDescent="0.15">
      <c r="B13" s="195"/>
      <c r="C13" s="198">
        <v>24</v>
      </c>
      <c r="D13" s="204"/>
      <c r="E13" s="164">
        <v>1680</v>
      </c>
      <c r="F13" s="164">
        <v>2730</v>
      </c>
      <c r="G13" s="164">
        <v>2202</v>
      </c>
      <c r="H13" s="164">
        <v>1459992</v>
      </c>
      <c r="I13" s="164">
        <v>882</v>
      </c>
      <c r="J13" s="164">
        <v>1523</v>
      </c>
      <c r="K13" s="164">
        <v>1138</v>
      </c>
      <c r="L13" s="164">
        <v>620045</v>
      </c>
      <c r="M13" s="164">
        <v>1470</v>
      </c>
      <c r="N13" s="164">
        <v>2205</v>
      </c>
      <c r="O13" s="164">
        <v>1778</v>
      </c>
      <c r="P13" s="160">
        <v>332670</v>
      </c>
    </row>
    <row r="14" spans="2:16" ht="15" customHeight="1" x14ac:dyDescent="0.15">
      <c r="B14" s="154" t="s">
        <v>525</v>
      </c>
      <c r="C14" s="134">
        <v>7</v>
      </c>
      <c r="D14" s="155" t="s">
        <v>507</v>
      </c>
      <c r="E14" s="156">
        <v>2048</v>
      </c>
      <c r="F14" s="156">
        <v>2417</v>
      </c>
      <c r="G14" s="156">
        <v>2237</v>
      </c>
      <c r="H14" s="155">
        <v>62261</v>
      </c>
      <c r="I14" s="201">
        <v>1034</v>
      </c>
      <c r="J14" s="201">
        <v>1344</v>
      </c>
      <c r="K14" s="201">
        <v>1212</v>
      </c>
      <c r="L14" s="202">
        <v>42324</v>
      </c>
      <c r="M14" s="201">
        <v>1575</v>
      </c>
      <c r="N14" s="201">
        <v>2205</v>
      </c>
      <c r="O14" s="201">
        <v>1930</v>
      </c>
      <c r="P14" s="202">
        <v>14057</v>
      </c>
    </row>
    <row r="15" spans="2:16" ht="15" customHeight="1" x14ac:dyDescent="0.15">
      <c r="B15" s="154"/>
      <c r="C15" s="134">
        <v>8</v>
      </c>
      <c r="D15" s="155"/>
      <c r="E15" s="156">
        <v>1680</v>
      </c>
      <c r="F15" s="156">
        <v>2415</v>
      </c>
      <c r="G15" s="156">
        <v>2143</v>
      </c>
      <c r="H15" s="155">
        <v>97226</v>
      </c>
      <c r="I15" s="201">
        <v>998</v>
      </c>
      <c r="J15" s="201">
        <v>1449</v>
      </c>
      <c r="K15" s="201">
        <v>1209</v>
      </c>
      <c r="L15" s="202">
        <v>41109</v>
      </c>
      <c r="M15" s="201">
        <v>1393</v>
      </c>
      <c r="N15" s="201">
        <v>2205</v>
      </c>
      <c r="O15" s="201">
        <v>1909</v>
      </c>
      <c r="P15" s="202">
        <v>18675</v>
      </c>
    </row>
    <row r="16" spans="2:16" ht="15" customHeight="1" x14ac:dyDescent="0.15">
      <c r="B16" s="154"/>
      <c r="C16" s="134">
        <v>9</v>
      </c>
      <c r="D16" s="155"/>
      <c r="E16" s="156">
        <v>1785</v>
      </c>
      <c r="F16" s="156">
        <v>2415</v>
      </c>
      <c r="G16" s="156">
        <v>2169</v>
      </c>
      <c r="H16" s="156">
        <v>80954</v>
      </c>
      <c r="I16" s="201">
        <v>1029</v>
      </c>
      <c r="J16" s="201">
        <v>1301</v>
      </c>
      <c r="K16" s="201">
        <v>1231</v>
      </c>
      <c r="L16" s="201">
        <v>34933</v>
      </c>
      <c r="M16" s="201">
        <v>1628</v>
      </c>
      <c r="N16" s="201">
        <v>2205</v>
      </c>
      <c r="O16" s="201">
        <v>1912</v>
      </c>
      <c r="P16" s="202">
        <v>20445</v>
      </c>
    </row>
    <row r="17" spans="2:20" ht="15" customHeight="1" x14ac:dyDescent="0.15">
      <c r="B17" s="154"/>
      <c r="C17" s="134">
        <v>10</v>
      </c>
      <c r="D17" s="155"/>
      <c r="E17" s="156">
        <v>1995</v>
      </c>
      <c r="F17" s="156">
        <v>2520</v>
      </c>
      <c r="G17" s="156">
        <v>2302</v>
      </c>
      <c r="H17" s="156">
        <v>70728</v>
      </c>
      <c r="I17" s="201">
        <v>1118</v>
      </c>
      <c r="J17" s="201">
        <v>1278</v>
      </c>
      <c r="K17" s="201">
        <v>1205</v>
      </c>
      <c r="L17" s="201">
        <v>31605</v>
      </c>
      <c r="M17" s="201">
        <v>1575</v>
      </c>
      <c r="N17" s="201">
        <v>2205</v>
      </c>
      <c r="O17" s="201">
        <v>1903</v>
      </c>
      <c r="P17" s="202">
        <v>18882</v>
      </c>
    </row>
    <row r="18" spans="2:20" ht="15" customHeight="1" x14ac:dyDescent="0.15">
      <c r="B18" s="154"/>
      <c r="C18" s="134">
        <v>11</v>
      </c>
      <c r="D18" s="155"/>
      <c r="E18" s="156">
        <v>2100</v>
      </c>
      <c r="F18" s="156">
        <v>2520</v>
      </c>
      <c r="G18" s="156">
        <v>2368</v>
      </c>
      <c r="H18" s="156">
        <v>131867</v>
      </c>
      <c r="I18" s="201">
        <v>893</v>
      </c>
      <c r="J18" s="201">
        <v>1365</v>
      </c>
      <c r="K18" s="201">
        <v>1196</v>
      </c>
      <c r="L18" s="201">
        <v>43929</v>
      </c>
      <c r="M18" s="201">
        <v>1680</v>
      </c>
      <c r="N18" s="201">
        <v>2048</v>
      </c>
      <c r="O18" s="201">
        <v>1895</v>
      </c>
      <c r="P18" s="202">
        <v>24838</v>
      </c>
    </row>
    <row r="19" spans="2:20" ht="15" customHeight="1" x14ac:dyDescent="0.15">
      <c r="B19" s="693"/>
      <c r="C19" s="442">
        <v>12</v>
      </c>
      <c r="D19" s="155"/>
      <c r="E19" s="156">
        <v>2205</v>
      </c>
      <c r="F19" s="156">
        <v>2625</v>
      </c>
      <c r="G19" s="156">
        <v>2459</v>
      </c>
      <c r="H19" s="156">
        <v>146720</v>
      </c>
      <c r="I19" s="201">
        <v>1050</v>
      </c>
      <c r="J19" s="201">
        <v>1365</v>
      </c>
      <c r="K19" s="201">
        <v>1221</v>
      </c>
      <c r="L19" s="201">
        <v>40754</v>
      </c>
      <c r="M19" s="201">
        <v>1680</v>
      </c>
      <c r="N19" s="201">
        <v>2143</v>
      </c>
      <c r="O19" s="201">
        <v>1897</v>
      </c>
      <c r="P19" s="202">
        <v>30812</v>
      </c>
    </row>
    <row r="20" spans="2:20" ht="15" customHeight="1" x14ac:dyDescent="0.15">
      <c r="B20" s="154" t="s">
        <v>506</v>
      </c>
      <c r="C20" s="134">
        <v>1</v>
      </c>
      <c r="D20" s="155" t="s">
        <v>507</v>
      </c>
      <c r="E20" s="156">
        <v>1785</v>
      </c>
      <c r="F20" s="156">
        <v>2625</v>
      </c>
      <c r="G20" s="156">
        <v>2379</v>
      </c>
      <c r="H20" s="156">
        <v>89091</v>
      </c>
      <c r="I20" s="201">
        <v>1050</v>
      </c>
      <c r="J20" s="201">
        <v>1264</v>
      </c>
      <c r="K20" s="201">
        <v>1180</v>
      </c>
      <c r="L20" s="201">
        <v>38427</v>
      </c>
      <c r="M20" s="201">
        <v>1709</v>
      </c>
      <c r="N20" s="201">
        <v>2100</v>
      </c>
      <c r="O20" s="201">
        <v>1850</v>
      </c>
      <c r="P20" s="202">
        <v>22950</v>
      </c>
    </row>
    <row r="21" spans="2:20" ht="15" customHeight="1" x14ac:dyDescent="0.15">
      <c r="B21" s="693"/>
      <c r="C21" s="442">
        <v>2</v>
      </c>
      <c r="D21" s="155"/>
      <c r="E21" s="156">
        <v>1785</v>
      </c>
      <c r="F21" s="156">
        <v>2625</v>
      </c>
      <c r="G21" s="155">
        <v>2299</v>
      </c>
      <c r="H21" s="156">
        <v>104853</v>
      </c>
      <c r="I21" s="201">
        <v>882</v>
      </c>
      <c r="J21" s="201">
        <v>1260</v>
      </c>
      <c r="K21" s="201">
        <v>1130</v>
      </c>
      <c r="L21" s="201">
        <v>38608</v>
      </c>
      <c r="M21" s="201">
        <v>1575</v>
      </c>
      <c r="N21" s="201">
        <v>1943</v>
      </c>
      <c r="O21" s="201">
        <v>1798</v>
      </c>
      <c r="P21" s="202">
        <v>19688</v>
      </c>
    </row>
    <row r="22" spans="2:20" ht="15" customHeight="1" x14ac:dyDescent="0.15">
      <c r="B22" s="693"/>
      <c r="C22" s="442">
        <v>3</v>
      </c>
      <c r="D22" s="155"/>
      <c r="E22" s="156">
        <v>1680</v>
      </c>
      <c r="F22" s="156">
        <v>2520</v>
      </c>
      <c r="G22" s="156">
        <v>2241</v>
      </c>
      <c r="H22" s="156">
        <v>85947</v>
      </c>
      <c r="I22" s="201">
        <v>882</v>
      </c>
      <c r="J22" s="201">
        <v>1260</v>
      </c>
      <c r="K22" s="201">
        <v>1143</v>
      </c>
      <c r="L22" s="201">
        <v>38639</v>
      </c>
      <c r="M22" s="201">
        <v>1523</v>
      </c>
      <c r="N22" s="201">
        <v>1943</v>
      </c>
      <c r="O22" s="201">
        <v>1797</v>
      </c>
      <c r="P22" s="202">
        <v>26952</v>
      </c>
    </row>
    <row r="23" spans="2:20" ht="15" customHeight="1" x14ac:dyDescent="0.15">
      <c r="B23" s="693"/>
      <c r="C23" s="442">
        <v>4</v>
      </c>
      <c r="D23" s="155"/>
      <c r="E23" s="156">
        <v>1680</v>
      </c>
      <c r="F23" s="156">
        <v>2520</v>
      </c>
      <c r="G23" s="156">
        <v>2267</v>
      </c>
      <c r="H23" s="156">
        <v>102373</v>
      </c>
      <c r="I23" s="201">
        <v>1050</v>
      </c>
      <c r="J23" s="201">
        <v>1223</v>
      </c>
      <c r="K23" s="201">
        <v>1108</v>
      </c>
      <c r="L23" s="201">
        <v>58682</v>
      </c>
      <c r="M23" s="201">
        <v>1470</v>
      </c>
      <c r="N23" s="201">
        <v>1943</v>
      </c>
      <c r="O23" s="201">
        <v>1767</v>
      </c>
      <c r="P23" s="202">
        <v>33831</v>
      </c>
    </row>
    <row r="24" spans="2:20" ht="15" customHeight="1" x14ac:dyDescent="0.15">
      <c r="B24" s="693"/>
      <c r="C24" s="442">
        <v>5</v>
      </c>
      <c r="D24" s="155"/>
      <c r="E24" s="156">
        <v>1680</v>
      </c>
      <c r="F24" s="156">
        <v>2520</v>
      </c>
      <c r="G24" s="156">
        <v>2285</v>
      </c>
      <c r="H24" s="156">
        <v>139001</v>
      </c>
      <c r="I24" s="201">
        <v>945</v>
      </c>
      <c r="J24" s="202">
        <v>1208</v>
      </c>
      <c r="K24" s="201">
        <v>1065</v>
      </c>
      <c r="L24" s="201">
        <v>62811</v>
      </c>
      <c r="M24" s="201">
        <v>1470</v>
      </c>
      <c r="N24" s="201">
        <v>1995</v>
      </c>
      <c r="O24" s="201">
        <v>1800</v>
      </c>
      <c r="P24" s="202">
        <v>27843</v>
      </c>
    </row>
    <row r="25" spans="2:20" ht="15" customHeight="1" x14ac:dyDescent="0.15">
      <c r="B25" s="693"/>
      <c r="C25" s="442">
        <v>6</v>
      </c>
      <c r="D25" s="155"/>
      <c r="E25" s="156">
        <v>2100</v>
      </c>
      <c r="F25" s="156">
        <v>2520</v>
      </c>
      <c r="G25" s="156">
        <v>2326</v>
      </c>
      <c r="H25" s="156">
        <v>84336</v>
      </c>
      <c r="I25" s="201">
        <v>893</v>
      </c>
      <c r="J25" s="201">
        <v>1260</v>
      </c>
      <c r="K25" s="201">
        <v>1128</v>
      </c>
      <c r="L25" s="201">
        <v>56528</v>
      </c>
      <c r="M25" s="201">
        <v>1733</v>
      </c>
      <c r="N25" s="201">
        <v>1995</v>
      </c>
      <c r="O25" s="201">
        <v>1890</v>
      </c>
      <c r="P25" s="202">
        <v>22509</v>
      </c>
    </row>
    <row r="26" spans="2:20" ht="15" customHeight="1" x14ac:dyDescent="0.15">
      <c r="B26" s="693"/>
      <c r="C26" s="442">
        <v>7</v>
      </c>
      <c r="D26" s="155"/>
      <c r="E26" s="156">
        <v>2153</v>
      </c>
      <c r="F26" s="156">
        <v>2415</v>
      </c>
      <c r="G26" s="156">
        <v>2305</v>
      </c>
      <c r="H26" s="156">
        <v>92175</v>
      </c>
      <c r="I26" s="201">
        <v>1071</v>
      </c>
      <c r="J26" s="201">
        <v>1365</v>
      </c>
      <c r="K26" s="201">
        <v>1176</v>
      </c>
      <c r="L26" s="201">
        <v>69847</v>
      </c>
      <c r="M26" s="201">
        <v>1680</v>
      </c>
      <c r="N26" s="201">
        <v>2048</v>
      </c>
      <c r="O26" s="201">
        <v>1899</v>
      </c>
      <c r="P26" s="202">
        <v>28681</v>
      </c>
    </row>
    <row r="27" spans="2:20" ht="15" customHeight="1" x14ac:dyDescent="0.15">
      <c r="B27" s="693"/>
      <c r="C27" s="442">
        <v>8</v>
      </c>
      <c r="D27" s="155"/>
      <c r="E27" s="156">
        <v>2048</v>
      </c>
      <c r="F27" s="156">
        <v>2415</v>
      </c>
      <c r="G27" s="156">
        <v>2277</v>
      </c>
      <c r="H27" s="156">
        <v>147040</v>
      </c>
      <c r="I27" s="201">
        <v>1071</v>
      </c>
      <c r="J27" s="201">
        <v>1313</v>
      </c>
      <c r="K27" s="201">
        <v>1168</v>
      </c>
      <c r="L27" s="201">
        <v>47715</v>
      </c>
      <c r="M27" s="201">
        <v>1680</v>
      </c>
      <c r="N27" s="201">
        <v>1995</v>
      </c>
      <c r="O27" s="201">
        <v>1863</v>
      </c>
      <c r="P27" s="202">
        <v>23360</v>
      </c>
    </row>
    <row r="28" spans="2:20" ht="15" customHeight="1" x14ac:dyDescent="0.15">
      <c r="B28" s="693"/>
      <c r="C28" s="442">
        <v>9</v>
      </c>
      <c r="D28" s="155"/>
      <c r="E28" s="156">
        <v>2100</v>
      </c>
      <c r="F28" s="156">
        <v>2415</v>
      </c>
      <c r="G28" s="156">
        <v>2284</v>
      </c>
      <c r="H28" s="156">
        <v>109064</v>
      </c>
      <c r="I28" s="201">
        <v>1050</v>
      </c>
      <c r="J28" s="201">
        <v>1313</v>
      </c>
      <c r="K28" s="201">
        <v>1167</v>
      </c>
      <c r="L28" s="201">
        <v>39735</v>
      </c>
      <c r="M28" s="201">
        <v>1785</v>
      </c>
      <c r="N28" s="201">
        <v>2048</v>
      </c>
      <c r="O28" s="201">
        <v>1926</v>
      </c>
      <c r="P28" s="202">
        <v>24934</v>
      </c>
    </row>
    <row r="29" spans="2:20" ht="15" customHeight="1" x14ac:dyDescent="0.15">
      <c r="B29" s="693"/>
      <c r="C29" s="442">
        <v>10</v>
      </c>
      <c r="D29" s="155"/>
      <c r="E29" s="156">
        <v>2100</v>
      </c>
      <c r="F29" s="156">
        <v>2415</v>
      </c>
      <c r="G29" s="156">
        <v>2289</v>
      </c>
      <c r="H29" s="156">
        <v>119518</v>
      </c>
      <c r="I29" s="201">
        <v>1050</v>
      </c>
      <c r="J29" s="201">
        <v>1313</v>
      </c>
      <c r="K29" s="201">
        <v>1179</v>
      </c>
      <c r="L29" s="201">
        <v>61616</v>
      </c>
      <c r="M29" s="201">
        <v>1838</v>
      </c>
      <c r="N29" s="201">
        <v>2048</v>
      </c>
      <c r="O29" s="201">
        <v>1922</v>
      </c>
      <c r="P29" s="202">
        <v>41046</v>
      </c>
    </row>
    <row r="30" spans="2:20" ht="15" customHeight="1" x14ac:dyDescent="0.15">
      <c r="B30" s="693"/>
      <c r="C30" s="442">
        <v>11</v>
      </c>
      <c r="D30" s="155"/>
      <c r="E30" s="156">
        <v>2100</v>
      </c>
      <c r="F30" s="156">
        <v>2625</v>
      </c>
      <c r="G30" s="156">
        <v>2349</v>
      </c>
      <c r="H30" s="156">
        <v>114679</v>
      </c>
      <c r="I30" s="201">
        <v>1050</v>
      </c>
      <c r="J30" s="201">
        <v>1470</v>
      </c>
      <c r="K30" s="201">
        <v>1283</v>
      </c>
      <c r="L30" s="201">
        <v>49781</v>
      </c>
      <c r="M30" s="201">
        <v>1869</v>
      </c>
      <c r="N30" s="201">
        <v>2019</v>
      </c>
      <c r="O30" s="201">
        <v>1956</v>
      </c>
      <c r="P30" s="201">
        <v>31075</v>
      </c>
    </row>
    <row r="31" spans="2:20" ht="14.25" customHeight="1" x14ac:dyDescent="0.15">
      <c r="B31" s="693"/>
      <c r="C31" s="442">
        <v>12</v>
      </c>
      <c r="D31" s="155"/>
      <c r="E31" s="156">
        <v>2310</v>
      </c>
      <c r="F31" s="156">
        <v>2730</v>
      </c>
      <c r="G31" s="156">
        <v>2562</v>
      </c>
      <c r="H31" s="156">
        <v>271915</v>
      </c>
      <c r="I31" s="201">
        <v>1208</v>
      </c>
      <c r="J31" s="201">
        <v>1523</v>
      </c>
      <c r="K31" s="201">
        <v>1369</v>
      </c>
      <c r="L31" s="201">
        <v>57658</v>
      </c>
      <c r="M31" s="201">
        <v>1943</v>
      </c>
      <c r="N31" s="201">
        <v>2205</v>
      </c>
      <c r="O31" s="201">
        <v>2033</v>
      </c>
      <c r="P31" s="202">
        <v>29802</v>
      </c>
      <c r="Q31" s="154"/>
      <c r="R31" s="134"/>
      <c r="S31" s="134"/>
      <c r="T31" s="134"/>
    </row>
    <row r="32" spans="2:20" ht="14.25" customHeight="1" x14ac:dyDescent="0.15">
      <c r="B32" s="693" t="s">
        <v>508</v>
      </c>
      <c r="C32" s="442">
        <v>1</v>
      </c>
      <c r="D32" s="155" t="s">
        <v>507</v>
      </c>
      <c r="E32" s="156">
        <v>2310</v>
      </c>
      <c r="F32" s="156">
        <v>2573</v>
      </c>
      <c r="G32" s="156">
        <v>2432</v>
      </c>
      <c r="H32" s="156">
        <v>108169</v>
      </c>
      <c r="I32" s="201">
        <v>1103</v>
      </c>
      <c r="J32" s="201">
        <v>1470</v>
      </c>
      <c r="K32" s="201">
        <v>1292</v>
      </c>
      <c r="L32" s="201">
        <v>46116</v>
      </c>
      <c r="M32" s="201">
        <v>1785</v>
      </c>
      <c r="N32" s="201">
        <v>2205</v>
      </c>
      <c r="O32" s="201">
        <v>1984</v>
      </c>
      <c r="P32" s="202">
        <v>29898</v>
      </c>
      <c r="Q32" s="134"/>
      <c r="R32" s="134"/>
      <c r="S32" s="134"/>
      <c r="T32" s="134"/>
    </row>
    <row r="33" spans="2:20" ht="14.25" customHeight="1" x14ac:dyDescent="0.15">
      <c r="B33" s="693"/>
      <c r="C33" s="442">
        <v>2</v>
      </c>
      <c r="D33" s="155"/>
      <c r="E33" s="156">
        <v>2258</v>
      </c>
      <c r="F33" s="156">
        <v>2520</v>
      </c>
      <c r="G33" s="156">
        <v>2448</v>
      </c>
      <c r="H33" s="156">
        <v>93705</v>
      </c>
      <c r="I33" s="201">
        <v>1103</v>
      </c>
      <c r="J33" s="201">
        <v>1470</v>
      </c>
      <c r="K33" s="201">
        <v>1297</v>
      </c>
      <c r="L33" s="201">
        <v>39857</v>
      </c>
      <c r="M33" s="201">
        <v>1890</v>
      </c>
      <c r="N33" s="201">
        <v>2258</v>
      </c>
      <c r="O33" s="201">
        <v>2043</v>
      </c>
      <c r="P33" s="202">
        <v>32011</v>
      </c>
      <c r="Q33" s="134"/>
      <c r="R33" s="134"/>
      <c r="S33" s="134"/>
      <c r="T33" s="134"/>
    </row>
    <row r="34" spans="2:20" ht="14.25" customHeight="1" x14ac:dyDescent="0.15">
      <c r="B34" s="693"/>
      <c r="C34" s="442">
        <v>3</v>
      </c>
      <c r="D34" s="155"/>
      <c r="E34" s="156">
        <v>2310</v>
      </c>
      <c r="F34" s="156">
        <v>2573</v>
      </c>
      <c r="G34" s="156">
        <v>2472</v>
      </c>
      <c r="H34" s="156">
        <v>84179</v>
      </c>
      <c r="I34" s="201">
        <v>1166</v>
      </c>
      <c r="J34" s="201">
        <v>1470</v>
      </c>
      <c r="K34" s="201">
        <v>1307</v>
      </c>
      <c r="L34" s="201">
        <v>28023</v>
      </c>
      <c r="M34" s="201">
        <v>1890</v>
      </c>
      <c r="N34" s="201">
        <v>2205</v>
      </c>
      <c r="O34" s="201">
        <v>2037</v>
      </c>
      <c r="P34" s="202">
        <v>24722</v>
      </c>
      <c r="Q34" s="134"/>
      <c r="R34" s="134"/>
      <c r="S34" s="134"/>
      <c r="T34" s="134"/>
    </row>
    <row r="35" spans="2:20" ht="12.75" customHeight="1" x14ac:dyDescent="0.15">
      <c r="B35" s="694"/>
      <c r="C35" s="447">
        <v>4</v>
      </c>
      <c r="D35" s="160"/>
      <c r="E35" s="164">
        <v>2310</v>
      </c>
      <c r="F35" s="164">
        <v>2531</v>
      </c>
      <c r="G35" s="164">
        <v>2445</v>
      </c>
      <c r="H35" s="164">
        <v>105411</v>
      </c>
      <c r="I35" s="203">
        <v>1200</v>
      </c>
      <c r="J35" s="203">
        <v>1470</v>
      </c>
      <c r="K35" s="203">
        <v>1333</v>
      </c>
      <c r="L35" s="203">
        <v>40038</v>
      </c>
      <c r="M35" s="203">
        <v>1890</v>
      </c>
      <c r="N35" s="203">
        <v>2205</v>
      </c>
      <c r="O35" s="203">
        <v>1988</v>
      </c>
      <c r="P35" s="204">
        <v>43346</v>
      </c>
      <c r="Q35" s="134"/>
      <c r="R35" s="134"/>
      <c r="S35" s="134"/>
      <c r="T35" s="134"/>
    </row>
    <row r="36" spans="2:20" ht="12.75" customHeight="1" x14ac:dyDescent="0.15">
      <c r="B36" s="287" t="s">
        <v>109</v>
      </c>
      <c r="C36" s="288" t="s">
        <v>112</v>
      </c>
    </row>
    <row r="37" spans="2:20" ht="12.75" customHeight="1" x14ac:dyDescent="0.15">
      <c r="B37" s="289" t="s">
        <v>111</v>
      </c>
      <c r="C37" s="135" t="s">
        <v>469</v>
      </c>
    </row>
    <row r="38" spans="2:20" x14ac:dyDescent="0.15">
      <c r="B38" s="289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20" x14ac:dyDescent="0.15">
      <c r="E39" s="134"/>
      <c r="F39" s="134"/>
      <c r="G39" s="134"/>
      <c r="H39" s="134"/>
      <c r="I39" s="176"/>
      <c r="J39" s="176"/>
      <c r="K39" s="176"/>
      <c r="L39" s="176"/>
      <c r="M39" s="176"/>
      <c r="N39" s="176"/>
      <c r="O39" s="176"/>
      <c r="P39" s="176"/>
    </row>
  </sheetData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Normal="100" workbookViewId="0"/>
  </sheetViews>
  <sheetFormatPr defaultColWidth="7.5" defaultRowHeight="12" x14ac:dyDescent="0.15"/>
  <cols>
    <col min="1" max="1" width="0.5" style="135" customWidth="1"/>
    <col min="2" max="2" width="3.75" style="135" customWidth="1"/>
    <col min="3" max="3" width="7.875" style="135" customWidth="1"/>
    <col min="4" max="4" width="2.25" style="135" customWidth="1"/>
    <col min="5" max="5" width="6.625" style="135" customWidth="1"/>
    <col min="6" max="7" width="7.625" style="135" customWidth="1"/>
    <col min="8" max="8" width="9.125" style="135" customWidth="1"/>
    <col min="9" max="9" width="6.75" style="135" customWidth="1"/>
    <col min="10" max="11" width="7.625" style="135" customWidth="1"/>
    <col min="12" max="12" width="9.125" style="135" customWidth="1"/>
    <col min="13" max="13" width="6.25" style="135" customWidth="1"/>
    <col min="14" max="15" width="7.625" style="135" customWidth="1"/>
    <col min="16" max="16" width="9.125" style="135" customWidth="1"/>
    <col min="17" max="17" width="6.625" style="135" customWidth="1"/>
    <col min="18" max="19" width="7.5" style="135"/>
    <col min="20" max="20" width="9.375" style="135" customWidth="1"/>
    <col min="21" max="21" width="7.5" style="135"/>
    <col min="22" max="22" width="10.375" style="135" customWidth="1"/>
    <col min="23" max="16384" width="7.5" style="135"/>
  </cols>
  <sheetData>
    <row r="1" spans="2:37" x14ac:dyDescent="0.15">
      <c r="B1" s="135" t="s">
        <v>212</v>
      </c>
    </row>
    <row r="2" spans="2:37" x14ac:dyDescent="0.15">
      <c r="B2" s="135" t="s">
        <v>213</v>
      </c>
    </row>
    <row r="3" spans="2:37" x14ac:dyDescent="0.15">
      <c r="T3" s="137" t="s">
        <v>168</v>
      </c>
      <c r="V3" s="134"/>
      <c r="W3" s="134"/>
      <c r="X3" s="134"/>
      <c r="Y3" s="134"/>
      <c r="Z3" s="134"/>
    </row>
    <row r="4" spans="2:37" ht="6" customHeight="1" x14ac:dyDescent="0.15">
      <c r="V4" s="134"/>
      <c r="W4" s="134"/>
      <c r="X4" s="134"/>
      <c r="Y4" s="134"/>
      <c r="Z4" s="134"/>
    </row>
    <row r="5" spans="2:37" ht="12.75" customHeight="1" x14ac:dyDescent="0.15">
      <c r="B5" s="139"/>
      <c r="C5" s="766" t="s">
        <v>88</v>
      </c>
      <c r="D5" s="768"/>
      <c r="E5" s="781" t="s">
        <v>214</v>
      </c>
      <c r="F5" s="782"/>
      <c r="G5" s="782"/>
      <c r="H5" s="783"/>
      <c r="I5" s="781" t="s">
        <v>215</v>
      </c>
      <c r="J5" s="782"/>
      <c r="K5" s="782"/>
      <c r="L5" s="783"/>
      <c r="M5" s="781" t="s">
        <v>216</v>
      </c>
      <c r="N5" s="782"/>
      <c r="O5" s="782"/>
      <c r="P5" s="783"/>
      <c r="Q5" s="784" t="s">
        <v>217</v>
      </c>
      <c r="R5" s="785"/>
      <c r="S5" s="785"/>
      <c r="T5" s="786"/>
      <c r="V5" s="695"/>
      <c r="W5" s="177"/>
      <c r="X5" s="177"/>
      <c r="Y5" s="177"/>
      <c r="Z5" s="177"/>
    </row>
    <row r="6" spans="2:37" ht="13.5" x14ac:dyDescent="0.15">
      <c r="B6" s="149" t="s">
        <v>218</v>
      </c>
      <c r="C6" s="150"/>
      <c r="D6" s="150"/>
      <c r="E6" s="140" t="s">
        <v>219</v>
      </c>
      <c r="F6" s="271" t="s">
        <v>220</v>
      </c>
      <c r="G6" s="323" t="s">
        <v>175</v>
      </c>
      <c r="H6" s="271" t="s">
        <v>176</v>
      </c>
      <c r="I6" s="140" t="s">
        <v>219</v>
      </c>
      <c r="J6" s="271" t="s">
        <v>220</v>
      </c>
      <c r="K6" s="323" t="s">
        <v>175</v>
      </c>
      <c r="L6" s="271" t="s">
        <v>176</v>
      </c>
      <c r="M6" s="140" t="s">
        <v>219</v>
      </c>
      <c r="N6" s="271" t="s">
        <v>220</v>
      </c>
      <c r="O6" s="323" t="s">
        <v>175</v>
      </c>
      <c r="P6" s="271" t="s">
        <v>221</v>
      </c>
      <c r="Q6" s="140" t="s">
        <v>222</v>
      </c>
      <c r="R6" s="271" t="s">
        <v>223</v>
      </c>
      <c r="S6" s="142" t="s">
        <v>175</v>
      </c>
      <c r="T6" s="271" t="s">
        <v>176</v>
      </c>
      <c r="V6" s="695"/>
      <c r="W6" s="177"/>
      <c r="X6" s="177"/>
      <c r="Y6" s="177"/>
      <c r="Z6" s="177"/>
    </row>
    <row r="7" spans="2:37" ht="13.5" x14ac:dyDescent="0.15">
      <c r="B7" s="154"/>
      <c r="C7" s="134">
        <v>22</v>
      </c>
      <c r="D7" s="134"/>
      <c r="E7" s="154">
        <v>683</v>
      </c>
      <c r="F7" s="156">
        <v>1250</v>
      </c>
      <c r="G7" s="134">
        <v>876</v>
      </c>
      <c r="H7" s="156">
        <v>1183643</v>
      </c>
      <c r="I7" s="154">
        <v>368</v>
      </c>
      <c r="J7" s="156">
        <v>620</v>
      </c>
      <c r="K7" s="134">
        <v>480</v>
      </c>
      <c r="L7" s="156">
        <v>2806188</v>
      </c>
      <c r="M7" s="154">
        <v>714</v>
      </c>
      <c r="N7" s="156">
        <v>1229</v>
      </c>
      <c r="O7" s="134">
        <v>907</v>
      </c>
      <c r="P7" s="156">
        <v>2398794</v>
      </c>
      <c r="Q7" s="154">
        <v>683</v>
      </c>
      <c r="R7" s="156">
        <v>1103</v>
      </c>
      <c r="S7" s="134">
        <v>853</v>
      </c>
      <c r="T7" s="156">
        <v>2728545</v>
      </c>
      <c r="U7" s="134"/>
      <c r="V7" s="695"/>
      <c r="W7" s="177"/>
      <c r="X7" s="177"/>
      <c r="Y7" s="177"/>
      <c r="Z7" s="177"/>
    </row>
    <row r="8" spans="2:37" ht="13.5" x14ac:dyDescent="0.15">
      <c r="B8" s="154"/>
      <c r="C8" s="134">
        <v>23</v>
      </c>
      <c r="D8" s="155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134"/>
      <c r="V8" s="695"/>
      <c r="W8" s="177"/>
      <c r="X8" s="177"/>
      <c r="Y8" s="177"/>
      <c r="Z8" s="177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2:37" ht="13.5" x14ac:dyDescent="0.15">
      <c r="B9" s="149" t="s">
        <v>100</v>
      </c>
      <c r="C9" s="150">
        <v>24</v>
      </c>
      <c r="D9" s="160" t="s">
        <v>101</v>
      </c>
      <c r="E9" s="238">
        <v>693</v>
      </c>
      <c r="F9" s="238">
        <v>1113</v>
      </c>
      <c r="G9" s="238">
        <v>866.25</v>
      </c>
      <c r="H9" s="238">
        <v>1586787.7000000002</v>
      </c>
      <c r="I9" s="238">
        <v>388.5</v>
      </c>
      <c r="J9" s="238">
        <v>661.5</v>
      </c>
      <c r="K9" s="238">
        <v>496.65000000000003</v>
      </c>
      <c r="L9" s="238">
        <v>3788845.5</v>
      </c>
      <c r="M9" s="238">
        <v>714</v>
      </c>
      <c r="N9" s="238">
        <v>1123.5</v>
      </c>
      <c r="O9" s="238">
        <v>887.25</v>
      </c>
      <c r="P9" s="238">
        <v>3013489.7</v>
      </c>
      <c r="Q9" s="238">
        <v>661.5</v>
      </c>
      <c r="R9" s="238">
        <v>1099.98</v>
      </c>
      <c r="S9" s="238">
        <v>825.30000000000007</v>
      </c>
      <c r="T9" s="240">
        <v>3953834.0000000005</v>
      </c>
      <c r="U9" s="134"/>
      <c r="V9" s="134"/>
      <c r="W9" s="177"/>
      <c r="X9" s="177"/>
      <c r="Y9" s="177"/>
      <c r="Z9" s="177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2:37" x14ac:dyDescent="0.15">
      <c r="B10" s="154"/>
      <c r="C10" s="134">
        <v>8</v>
      </c>
      <c r="D10" s="155"/>
      <c r="E10" s="156">
        <v>808.5</v>
      </c>
      <c r="F10" s="156">
        <v>1029</v>
      </c>
      <c r="G10" s="156">
        <v>923.4497154722244</v>
      </c>
      <c r="H10" s="156">
        <v>135913.69999999998</v>
      </c>
      <c r="I10" s="156">
        <v>462</v>
      </c>
      <c r="J10" s="156">
        <v>598.5</v>
      </c>
      <c r="K10" s="156">
        <v>537.59521480959029</v>
      </c>
      <c r="L10" s="156">
        <v>322773.6999999999</v>
      </c>
      <c r="M10" s="156">
        <v>819</v>
      </c>
      <c r="N10" s="156">
        <v>1071</v>
      </c>
      <c r="O10" s="156">
        <v>944.43968360755332</v>
      </c>
      <c r="P10" s="156">
        <v>247220.6</v>
      </c>
      <c r="Q10" s="156">
        <v>682.5</v>
      </c>
      <c r="R10" s="156">
        <v>966</v>
      </c>
      <c r="S10" s="156">
        <v>851.17187968324106</v>
      </c>
      <c r="T10" s="155">
        <v>367841.60000000003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2:37" x14ac:dyDescent="0.15">
      <c r="B11" s="154"/>
      <c r="C11" s="134">
        <v>9</v>
      </c>
      <c r="D11" s="155"/>
      <c r="E11" s="156">
        <v>808.5</v>
      </c>
      <c r="F11" s="156">
        <v>1008</v>
      </c>
      <c r="G11" s="156">
        <v>915.28133980970847</v>
      </c>
      <c r="H11" s="156">
        <v>111456.3</v>
      </c>
      <c r="I11" s="156">
        <v>420</v>
      </c>
      <c r="J11" s="156">
        <v>577.5</v>
      </c>
      <c r="K11" s="156">
        <v>517.2237052909619</v>
      </c>
      <c r="L11" s="156">
        <v>267200.7</v>
      </c>
      <c r="M11" s="156">
        <v>819</v>
      </c>
      <c r="N11" s="156">
        <v>1050</v>
      </c>
      <c r="O11" s="156">
        <v>949.80943471684657</v>
      </c>
      <c r="P11" s="156">
        <v>212682.8</v>
      </c>
      <c r="Q11" s="156">
        <v>714</v>
      </c>
      <c r="R11" s="156">
        <v>966</v>
      </c>
      <c r="S11" s="156">
        <v>856.28804219061249</v>
      </c>
      <c r="T11" s="155">
        <v>273356.60000000003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2:37" x14ac:dyDescent="0.15">
      <c r="B12" s="154"/>
      <c r="C12" s="134">
        <v>10</v>
      </c>
      <c r="D12" s="155"/>
      <c r="E12" s="156">
        <v>735</v>
      </c>
      <c r="F12" s="156">
        <v>987</v>
      </c>
      <c r="G12" s="156">
        <v>848.42123086743425</v>
      </c>
      <c r="H12" s="156">
        <v>164659.9</v>
      </c>
      <c r="I12" s="156">
        <v>399</v>
      </c>
      <c r="J12" s="156">
        <v>546</v>
      </c>
      <c r="K12" s="156">
        <v>471.29780198917854</v>
      </c>
      <c r="L12" s="156">
        <v>395241.39999999991</v>
      </c>
      <c r="M12" s="156">
        <v>745.5</v>
      </c>
      <c r="N12" s="156">
        <v>1029</v>
      </c>
      <c r="O12" s="156">
        <v>868.06230182687671</v>
      </c>
      <c r="P12" s="156">
        <v>319960.99999999994</v>
      </c>
      <c r="Q12" s="156">
        <v>672</v>
      </c>
      <c r="R12" s="156">
        <v>924</v>
      </c>
      <c r="S12" s="156">
        <v>780.64014411060259</v>
      </c>
      <c r="T12" s="156">
        <v>412244.4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2:37" x14ac:dyDescent="0.15">
      <c r="B13" s="154"/>
      <c r="C13" s="134">
        <v>11</v>
      </c>
      <c r="D13" s="155"/>
      <c r="E13" s="156">
        <v>735</v>
      </c>
      <c r="F13" s="156">
        <v>945</v>
      </c>
      <c r="G13" s="156">
        <v>822.84169936576097</v>
      </c>
      <c r="H13" s="156">
        <v>143606.1</v>
      </c>
      <c r="I13" s="156">
        <v>388.5</v>
      </c>
      <c r="J13" s="156">
        <v>519.75</v>
      </c>
      <c r="K13" s="156">
        <v>453.73610993315185</v>
      </c>
      <c r="L13" s="156">
        <v>354917.9</v>
      </c>
      <c r="M13" s="156">
        <v>745.5</v>
      </c>
      <c r="N13" s="156">
        <v>966</v>
      </c>
      <c r="O13" s="156">
        <v>844.4632385079492</v>
      </c>
      <c r="P13" s="156">
        <v>264460.90000000002</v>
      </c>
      <c r="Q13" s="156">
        <v>661.5</v>
      </c>
      <c r="R13" s="156">
        <v>903</v>
      </c>
      <c r="S13" s="156">
        <v>778.65047567986539</v>
      </c>
      <c r="T13" s="155">
        <v>355494.79999999993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</row>
    <row r="14" spans="2:37" x14ac:dyDescent="0.15">
      <c r="B14" s="154"/>
      <c r="C14" s="134">
        <v>12</v>
      </c>
      <c r="D14" s="155"/>
      <c r="E14" s="156">
        <v>756</v>
      </c>
      <c r="F14" s="156">
        <v>1113</v>
      </c>
      <c r="G14" s="156">
        <v>905.14953593968653</v>
      </c>
      <c r="H14" s="156">
        <v>167128.9</v>
      </c>
      <c r="I14" s="156">
        <v>399</v>
      </c>
      <c r="J14" s="156">
        <v>535.5</v>
      </c>
      <c r="K14" s="156">
        <v>455.72857308221927</v>
      </c>
      <c r="L14" s="156">
        <v>345522</v>
      </c>
      <c r="M14" s="156">
        <v>787.5</v>
      </c>
      <c r="N14" s="156">
        <v>1081.5</v>
      </c>
      <c r="O14" s="156">
        <v>921.07611929510381</v>
      </c>
      <c r="P14" s="156">
        <v>308038.5</v>
      </c>
      <c r="Q14" s="156">
        <v>724.5</v>
      </c>
      <c r="R14" s="156">
        <v>1071</v>
      </c>
      <c r="S14" s="156">
        <v>875.56994714290965</v>
      </c>
      <c r="T14" s="155">
        <v>393354.10000000003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2:37" x14ac:dyDescent="0.15">
      <c r="B15" s="154" t="s">
        <v>102</v>
      </c>
      <c r="C15" s="134">
        <v>1</v>
      </c>
      <c r="D15" s="155" t="s">
        <v>103</v>
      </c>
      <c r="E15" s="156">
        <v>756</v>
      </c>
      <c r="F15" s="156">
        <v>1008</v>
      </c>
      <c r="G15" s="156">
        <v>878.98860963323602</v>
      </c>
      <c r="H15" s="156">
        <v>160062.30000000002</v>
      </c>
      <c r="I15" s="156">
        <v>378</v>
      </c>
      <c r="J15" s="156">
        <v>504</v>
      </c>
      <c r="K15" s="156">
        <v>430.41131738093191</v>
      </c>
      <c r="L15" s="156">
        <v>360498.10000000003</v>
      </c>
      <c r="M15" s="156">
        <v>756</v>
      </c>
      <c r="N15" s="156">
        <v>1018.5</v>
      </c>
      <c r="O15" s="156">
        <v>886.27410513952486</v>
      </c>
      <c r="P15" s="156">
        <v>310092.10000000003</v>
      </c>
      <c r="Q15" s="156">
        <v>735</v>
      </c>
      <c r="R15" s="156">
        <v>976.5</v>
      </c>
      <c r="S15" s="156">
        <v>858.84780072796946</v>
      </c>
      <c r="T15" s="155">
        <v>386843.80000000005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2:37" x14ac:dyDescent="0.15">
      <c r="B16" s="154"/>
      <c r="C16" s="134">
        <v>2</v>
      </c>
      <c r="D16" s="155"/>
      <c r="E16" s="156">
        <v>735</v>
      </c>
      <c r="F16" s="156">
        <v>966</v>
      </c>
      <c r="G16" s="156">
        <v>846.89962312500757</v>
      </c>
      <c r="H16" s="156">
        <v>142699</v>
      </c>
      <c r="I16" s="156">
        <v>399</v>
      </c>
      <c r="J16" s="156">
        <v>525</v>
      </c>
      <c r="K16" s="156">
        <v>457.91003937761121</v>
      </c>
      <c r="L16" s="156">
        <v>337604.20000000007</v>
      </c>
      <c r="M16" s="156">
        <v>735</v>
      </c>
      <c r="N16" s="156">
        <v>997.5</v>
      </c>
      <c r="O16" s="156">
        <v>861.82149765654208</v>
      </c>
      <c r="P16" s="156">
        <v>270082.7</v>
      </c>
      <c r="Q16" s="156">
        <v>735</v>
      </c>
      <c r="R16" s="156">
        <v>945</v>
      </c>
      <c r="S16" s="156">
        <v>828.56493681083612</v>
      </c>
      <c r="T16" s="155">
        <v>345649.9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</row>
    <row r="17" spans="2:37" x14ac:dyDescent="0.15">
      <c r="B17" s="154"/>
      <c r="C17" s="134">
        <v>3</v>
      </c>
      <c r="D17" s="155"/>
      <c r="E17" s="156">
        <v>729.75</v>
      </c>
      <c r="F17" s="156">
        <v>945</v>
      </c>
      <c r="G17" s="156">
        <v>832.48271798900225</v>
      </c>
      <c r="H17" s="156">
        <v>113822.8</v>
      </c>
      <c r="I17" s="156">
        <v>393.75</v>
      </c>
      <c r="J17" s="156">
        <v>556.5</v>
      </c>
      <c r="K17" s="156">
        <v>478.51587888405993</v>
      </c>
      <c r="L17" s="156">
        <v>259169.00000000003</v>
      </c>
      <c r="M17" s="156">
        <v>735</v>
      </c>
      <c r="N17" s="156">
        <v>966</v>
      </c>
      <c r="O17" s="156">
        <v>847.16084520948471</v>
      </c>
      <c r="P17" s="156">
        <v>208333.30000000002</v>
      </c>
      <c r="Q17" s="156">
        <v>714</v>
      </c>
      <c r="R17" s="156">
        <v>903</v>
      </c>
      <c r="S17" s="156">
        <v>820.22884364438323</v>
      </c>
      <c r="T17" s="155">
        <v>280487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2:37" x14ac:dyDescent="0.15">
      <c r="B18" s="149"/>
      <c r="C18" s="150">
        <v>4</v>
      </c>
      <c r="D18" s="160"/>
      <c r="E18" s="164">
        <v>714</v>
      </c>
      <c r="F18" s="164">
        <v>934.5</v>
      </c>
      <c r="G18" s="164">
        <v>843.69861020016367</v>
      </c>
      <c r="H18" s="164">
        <v>131676.00000000003</v>
      </c>
      <c r="I18" s="164">
        <v>451.5</v>
      </c>
      <c r="J18" s="164">
        <v>577.5</v>
      </c>
      <c r="K18" s="164">
        <v>503.49069277767632</v>
      </c>
      <c r="L18" s="164">
        <v>291829.39999999997</v>
      </c>
      <c r="M18" s="164">
        <v>735</v>
      </c>
      <c r="N18" s="164">
        <v>966</v>
      </c>
      <c r="O18" s="164">
        <v>854.33080810459921</v>
      </c>
      <c r="P18" s="164">
        <v>254320.8</v>
      </c>
      <c r="Q18" s="164">
        <v>735</v>
      </c>
      <c r="R18" s="164">
        <v>913.5</v>
      </c>
      <c r="S18" s="164">
        <v>831.27382317155514</v>
      </c>
      <c r="T18" s="160">
        <v>310952.7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</row>
    <row r="19" spans="2:37" ht="11.1" customHeight="1" x14ac:dyDescent="0.15">
      <c r="B19" s="147"/>
      <c r="C19" s="296">
        <v>41365</v>
      </c>
      <c r="E19" s="680">
        <v>714</v>
      </c>
      <c r="F19" s="681">
        <v>913.5</v>
      </c>
      <c r="G19" s="682">
        <v>811.32939830801126</v>
      </c>
      <c r="H19" s="156">
        <v>10921.6</v>
      </c>
      <c r="I19" s="680">
        <v>451.5</v>
      </c>
      <c r="J19" s="681">
        <v>525</v>
      </c>
      <c r="K19" s="682">
        <v>488.21294092839713</v>
      </c>
      <c r="L19" s="156">
        <v>24160.5</v>
      </c>
      <c r="M19" s="680">
        <v>735</v>
      </c>
      <c r="N19" s="681">
        <v>924</v>
      </c>
      <c r="O19" s="682">
        <v>822.38667989308669</v>
      </c>
      <c r="P19" s="156">
        <v>28659.5</v>
      </c>
      <c r="Q19" s="680">
        <v>735</v>
      </c>
      <c r="R19" s="681">
        <v>892.5</v>
      </c>
      <c r="S19" s="682">
        <v>804.99240051903143</v>
      </c>
      <c r="T19" s="156">
        <v>25797.599999999999</v>
      </c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</row>
    <row r="20" spans="2:37" ht="11.1" customHeight="1" x14ac:dyDescent="0.15">
      <c r="B20" s="154"/>
      <c r="C20" s="296">
        <v>41366</v>
      </c>
      <c r="E20" s="154">
        <v>725.55000000000007</v>
      </c>
      <c r="F20" s="156">
        <v>924</v>
      </c>
      <c r="G20" s="134">
        <v>806.67512794268157</v>
      </c>
      <c r="H20" s="156">
        <v>2553</v>
      </c>
      <c r="I20" s="154">
        <v>451.5</v>
      </c>
      <c r="J20" s="156">
        <v>525</v>
      </c>
      <c r="K20" s="134">
        <v>483.40482715664911</v>
      </c>
      <c r="L20" s="156">
        <v>4392.5</v>
      </c>
      <c r="M20" s="154">
        <v>745.5</v>
      </c>
      <c r="N20" s="156">
        <v>945</v>
      </c>
      <c r="O20" s="134">
        <v>820.35401698236444</v>
      </c>
      <c r="P20" s="156">
        <v>3843.2</v>
      </c>
      <c r="Q20" s="154">
        <v>745.5</v>
      </c>
      <c r="R20" s="156">
        <v>892.5</v>
      </c>
      <c r="S20" s="134">
        <v>804.05251562249668</v>
      </c>
      <c r="T20" s="156">
        <v>4296.3</v>
      </c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7" ht="11.1" customHeight="1" x14ac:dyDescent="0.15">
      <c r="B21" s="154"/>
      <c r="C21" s="296">
        <v>41367</v>
      </c>
      <c r="E21" s="154">
        <v>724.5</v>
      </c>
      <c r="F21" s="156">
        <v>924</v>
      </c>
      <c r="G21" s="134">
        <v>822.4847240716083</v>
      </c>
      <c r="H21" s="156">
        <v>7459.9</v>
      </c>
      <c r="I21" s="154">
        <v>451.5</v>
      </c>
      <c r="J21" s="156">
        <v>525</v>
      </c>
      <c r="K21" s="134">
        <v>479.61242244205101</v>
      </c>
      <c r="L21" s="156">
        <v>12719.3</v>
      </c>
      <c r="M21" s="154">
        <v>745.5</v>
      </c>
      <c r="N21" s="156">
        <v>945</v>
      </c>
      <c r="O21" s="134">
        <v>836.25415573053397</v>
      </c>
      <c r="P21" s="156">
        <v>13612.7</v>
      </c>
      <c r="Q21" s="154">
        <v>745.5</v>
      </c>
      <c r="R21" s="156">
        <v>892.5</v>
      </c>
      <c r="S21" s="134">
        <v>819.30787559392843</v>
      </c>
      <c r="T21" s="156">
        <v>16011.3</v>
      </c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7" ht="11.1" customHeight="1" x14ac:dyDescent="0.15">
      <c r="B22" s="154"/>
      <c r="C22" s="296">
        <v>41368</v>
      </c>
      <c r="E22" s="154">
        <v>745.5</v>
      </c>
      <c r="F22" s="156">
        <v>924</v>
      </c>
      <c r="G22" s="134">
        <v>824.87765583227804</v>
      </c>
      <c r="H22" s="156">
        <v>3101.1</v>
      </c>
      <c r="I22" s="154">
        <v>451.5</v>
      </c>
      <c r="J22" s="156">
        <v>530.25</v>
      </c>
      <c r="K22" s="134">
        <v>488.79057340549429</v>
      </c>
      <c r="L22" s="156">
        <v>4835.7</v>
      </c>
      <c r="M22" s="154">
        <v>766.5</v>
      </c>
      <c r="N22" s="156">
        <v>945</v>
      </c>
      <c r="O22" s="134">
        <v>838.52531611222685</v>
      </c>
      <c r="P22" s="156">
        <v>5429.8</v>
      </c>
      <c r="Q22" s="154">
        <v>735</v>
      </c>
      <c r="R22" s="156">
        <v>892.5</v>
      </c>
      <c r="S22" s="134">
        <v>813.05598713119878</v>
      </c>
      <c r="T22" s="156">
        <v>6374.2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7" ht="11.1" customHeight="1" x14ac:dyDescent="0.15">
      <c r="B23" s="154"/>
      <c r="C23" s="296">
        <v>41369</v>
      </c>
      <c r="E23" s="154">
        <v>756</v>
      </c>
      <c r="F23" s="156">
        <v>926.1</v>
      </c>
      <c r="G23" s="134">
        <v>837.99645692819934</v>
      </c>
      <c r="H23" s="156">
        <v>4515</v>
      </c>
      <c r="I23" s="154">
        <v>451.5</v>
      </c>
      <c r="J23" s="156">
        <v>534.03000000000009</v>
      </c>
      <c r="K23" s="134">
        <v>489.66442487547567</v>
      </c>
      <c r="L23" s="156">
        <v>11025.2</v>
      </c>
      <c r="M23" s="154">
        <v>777</v>
      </c>
      <c r="N23" s="156">
        <v>954.45</v>
      </c>
      <c r="O23" s="134">
        <v>853.1754807692306</v>
      </c>
      <c r="P23" s="156">
        <v>8912.4</v>
      </c>
      <c r="Q23" s="154">
        <v>745.5</v>
      </c>
      <c r="R23" s="156">
        <v>903</v>
      </c>
      <c r="S23" s="134">
        <v>822.19100795135637</v>
      </c>
      <c r="T23" s="156">
        <v>11034.8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7" ht="11.1" customHeight="1" x14ac:dyDescent="0.15">
      <c r="B24" s="154"/>
      <c r="C24" s="296">
        <v>41372</v>
      </c>
      <c r="E24" s="154">
        <v>766.5</v>
      </c>
      <c r="F24" s="156">
        <v>924</v>
      </c>
      <c r="G24" s="134">
        <v>829.63103065894052</v>
      </c>
      <c r="H24" s="156">
        <v>11248.2</v>
      </c>
      <c r="I24" s="154">
        <v>462</v>
      </c>
      <c r="J24" s="156">
        <v>535.5</v>
      </c>
      <c r="K24" s="134">
        <v>498.03415707424375</v>
      </c>
      <c r="L24" s="156">
        <v>26092</v>
      </c>
      <c r="M24" s="154">
        <v>777</v>
      </c>
      <c r="N24" s="156">
        <v>945</v>
      </c>
      <c r="O24" s="134">
        <v>860.76884702236418</v>
      </c>
      <c r="P24" s="156">
        <v>22757.599999999999</v>
      </c>
      <c r="Q24" s="154">
        <v>745.5</v>
      </c>
      <c r="R24" s="156">
        <v>892.5</v>
      </c>
      <c r="S24" s="134">
        <v>829.51214189794109</v>
      </c>
      <c r="T24" s="156">
        <v>26841.5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7" ht="11.1" customHeight="1" x14ac:dyDescent="0.15">
      <c r="B25" s="154"/>
      <c r="C25" s="296">
        <v>41373</v>
      </c>
      <c r="E25" s="154">
        <v>766.5</v>
      </c>
      <c r="F25" s="156">
        <v>924</v>
      </c>
      <c r="G25" s="134">
        <v>840.15560318432324</v>
      </c>
      <c r="H25" s="156">
        <v>4363.8999999999996</v>
      </c>
      <c r="I25" s="154">
        <v>462</v>
      </c>
      <c r="J25" s="156">
        <v>535.5</v>
      </c>
      <c r="K25" s="134">
        <v>493.51363236587508</v>
      </c>
      <c r="L25" s="156">
        <v>10700.8</v>
      </c>
      <c r="M25" s="154">
        <v>777</v>
      </c>
      <c r="N25" s="156">
        <v>945</v>
      </c>
      <c r="O25" s="134">
        <v>851.80375146541621</v>
      </c>
      <c r="P25" s="156">
        <v>7519.3</v>
      </c>
      <c r="Q25" s="154">
        <v>756</v>
      </c>
      <c r="R25" s="156">
        <v>892.5</v>
      </c>
      <c r="S25" s="134">
        <v>825.02612818941304</v>
      </c>
      <c r="T25" s="156">
        <v>9940.4</v>
      </c>
      <c r="U25" s="134"/>
    </row>
    <row r="26" spans="2:37" ht="11.1" customHeight="1" x14ac:dyDescent="0.15">
      <c r="B26" s="154"/>
      <c r="C26" s="296">
        <v>41374</v>
      </c>
      <c r="E26" s="154">
        <v>766.5</v>
      </c>
      <c r="F26" s="156">
        <v>924</v>
      </c>
      <c r="G26" s="134">
        <v>841.41987388917903</v>
      </c>
      <c r="H26" s="156">
        <v>5348.4</v>
      </c>
      <c r="I26" s="154">
        <v>462</v>
      </c>
      <c r="J26" s="156">
        <v>535.5</v>
      </c>
      <c r="K26" s="134">
        <v>500.93230517264925</v>
      </c>
      <c r="L26" s="156">
        <v>10062.700000000001</v>
      </c>
      <c r="M26" s="154">
        <v>777</v>
      </c>
      <c r="N26" s="156">
        <v>945</v>
      </c>
      <c r="O26" s="134">
        <v>847.39810602052682</v>
      </c>
      <c r="P26" s="156">
        <v>9759.6</v>
      </c>
      <c r="Q26" s="154">
        <v>756</v>
      </c>
      <c r="R26" s="156">
        <v>892.5</v>
      </c>
      <c r="S26" s="134">
        <v>827.55473905218912</v>
      </c>
      <c r="T26" s="156">
        <v>13027</v>
      </c>
      <c r="U26" s="134"/>
    </row>
    <row r="27" spans="2:37" ht="11.1" customHeight="1" x14ac:dyDescent="0.15">
      <c r="B27" s="154"/>
      <c r="C27" s="296">
        <v>41375</v>
      </c>
      <c r="E27" s="657">
        <v>766.5</v>
      </c>
      <c r="F27" s="325">
        <v>924</v>
      </c>
      <c r="G27" s="653">
        <v>847.82118776816742</v>
      </c>
      <c r="H27" s="325">
        <v>3407.4</v>
      </c>
      <c r="I27" s="657">
        <v>462</v>
      </c>
      <c r="J27" s="325">
        <v>535.5</v>
      </c>
      <c r="K27" s="653">
        <v>497.01874665238336</v>
      </c>
      <c r="L27" s="325">
        <v>9602.2999999999993</v>
      </c>
      <c r="M27" s="657">
        <v>777</v>
      </c>
      <c r="N27" s="325">
        <v>945</v>
      </c>
      <c r="O27" s="653">
        <v>852.92842133500233</v>
      </c>
      <c r="P27" s="325">
        <v>5750.1</v>
      </c>
      <c r="Q27" s="657">
        <v>756</v>
      </c>
      <c r="R27" s="325">
        <v>892.5</v>
      </c>
      <c r="S27" s="653">
        <v>833.615824765311</v>
      </c>
      <c r="T27" s="325">
        <v>6277.2</v>
      </c>
      <c r="U27" s="134"/>
    </row>
    <row r="28" spans="2:37" ht="11.1" customHeight="1" x14ac:dyDescent="0.15">
      <c r="B28" s="154"/>
      <c r="C28" s="296">
        <v>41376</v>
      </c>
      <c r="E28" s="154">
        <v>766.5</v>
      </c>
      <c r="F28" s="156">
        <v>924</v>
      </c>
      <c r="G28" s="134">
        <v>859.07097907214984</v>
      </c>
      <c r="H28" s="156">
        <v>3073.6</v>
      </c>
      <c r="I28" s="154">
        <v>462</v>
      </c>
      <c r="J28" s="156">
        <v>535.5</v>
      </c>
      <c r="K28" s="134">
        <v>501.48916376024022</v>
      </c>
      <c r="L28" s="156">
        <v>11254</v>
      </c>
      <c r="M28" s="154">
        <v>777</v>
      </c>
      <c r="N28" s="156">
        <v>945</v>
      </c>
      <c r="O28" s="134">
        <v>850.01347354584311</v>
      </c>
      <c r="P28" s="156">
        <v>5656.8</v>
      </c>
      <c r="Q28" s="154">
        <v>756</v>
      </c>
      <c r="R28" s="156">
        <v>892.5</v>
      </c>
      <c r="S28" s="134">
        <v>826.23982348703146</v>
      </c>
      <c r="T28" s="156">
        <v>11566.1</v>
      </c>
      <c r="U28" s="134"/>
    </row>
    <row r="29" spans="2:37" ht="11.1" customHeight="1" x14ac:dyDescent="0.15">
      <c r="B29" s="154"/>
      <c r="C29" s="296">
        <v>41379</v>
      </c>
      <c r="E29" s="154">
        <v>766.5</v>
      </c>
      <c r="F29" s="156">
        <v>924</v>
      </c>
      <c r="G29" s="134">
        <v>847.24756428479157</v>
      </c>
      <c r="H29" s="156">
        <v>9582.9</v>
      </c>
      <c r="I29" s="154">
        <v>462</v>
      </c>
      <c r="J29" s="156">
        <v>535.5</v>
      </c>
      <c r="K29" s="134">
        <v>497.93398362156341</v>
      </c>
      <c r="L29" s="156">
        <v>22442.799999999999</v>
      </c>
      <c r="M29" s="154">
        <v>777</v>
      </c>
      <c r="N29" s="156">
        <v>945</v>
      </c>
      <c r="O29" s="134">
        <v>856.89435580478801</v>
      </c>
      <c r="P29" s="156">
        <v>16301.8</v>
      </c>
      <c r="Q29" s="154">
        <v>766.5</v>
      </c>
      <c r="R29" s="156">
        <v>892.5</v>
      </c>
      <c r="S29" s="134">
        <v>830.37123171706776</v>
      </c>
      <c r="T29" s="156">
        <v>25245.599999999999</v>
      </c>
      <c r="U29" s="134"/>
    </row>
    <row r="30" spans="2:37" ht="11.1" customHeight="1" x14ac:dyDescent="0.15">
      <c r="B30" s="154"/>
      <c r="C30" s="296">
        <v>41380</v>
      </c>
      <c r="E30" s="154">
        <v>766.5</v>
      </c>
      <c r="F30" s="156">
        <v>924</v>
      </c>
      <c r="G30" s="134">
        <v>838.06086441376499</v>
      </c>
      <c r="H30" s="156">
        <v>3461.9</v>
      </c>
      <c r="I30" s="154">
        <v>462</v>
      </c>
      <c r="J30" s="156">
        <v>535.5</v>
      </c>
      <c r="K30" s="134">
        <v>505.48642895157008</v>
      </c>
      <c r="L30" s="156">
        <v>8905.2000000000007</v>
      </c>
      <c r="M30" s="154">
        <v>777</v>
      </c>
      <c r="N30" s="156">
        <v>945</v>
      </c>
      <c r="O30" s="134">
        <v>845.48673272315057</v>
      </c>
      <c r="P30" s="156">
        <v>5249.8</v>
      </c>
      <c r="Q30" s="154">
        <v>766.5</v>
      </c>
      <c r="R30" s="156">
        <v>892.5</v>
      </c>
      <c r="S30" s="134">
        <v>833.67949738961124</v>
      </c>
      <c r="T30" s="156">
        <v>7919.6</v>
      </c>
      <c r="U30" s="134"/>
    </row>
    <row r="31" spans="2:37" ht="11.1" customHeight="1" x14ac:dyDescent="0.15">
      <c r="B31" s="154"/>
      <c r="C31" s="296">
        <v>41381</v>
      </c>
      <c r="E31" s="154">
        <v>777</v>
      </c>
      <c r="F31" s="156">
        <v>924</v>
      </c>
      <c r="G31" s="134">
        <v>845.57294986083673</v>
      </c>
      <c r="H31" s="156">
        <v>5596.9</v>
      </c>
      <c r="I31" s="154">
        <v>462</v>
      </c>
      <c r="J31" s="156">
        <v>567</v>
      </c>
      <c r="K31" s="134">
        <v>510.95950071396925</v>
      </c>
      <c r="L31" s="156">
        <v>9547</v>
      </c>
      <c r="M31" s="154">
        <v>787.5</v>
      </c>
      <c r="N31" s="156">
        <v>945</v>
      </c>
      <c r="O31" s="134">
        <v>859.57398766872188</v>
      </c>
      <c r="P31" s="156">
        <v>8028.7</v>
      </c>
      <c r="Q31" s="154">
        <v>766.5</v>
      </c>
      <c r="R31" s="156">
        <v>892.5</v>
      </c>
      <c r="S31" s="134">
        <v>834.73375796178311</v>
      </c>
      <c r="T31" s="156">
        <v>12110</v>
      </c>
      <c r="U31" s="134"/>
    </row>
    <row r="32" spans="2:37" ht="11.1" customHeight="1" x14ac:dyDescent="0.15">
      <c r="B32" s="154"/>
      <c r="C32" s="296">
        <v>41382</v>
      </c>
      <c r="E32" s="154">
        <v>784.35</v>
      </c>
      <c r="F32" s="156">
        <v>924</v>
      </c>
      <c r="G32" s="134">
        <v>855.10171273380308</v>
      </c>
      <c r="H32" s="156">
        <v>4744.6000000000004</v>
      </c>
      <c r="I32" s="154">
        <v>462</v>
      </c>
      <c r="J32" s="156">
        <v>567</v>
      </c>
      <c r="K32" s="134">
        <v>515.26306196840835</v>
      </c>
      <c r="L32" s="156">
        <v>11831.7</v>
      </c>
      <c r="M32" s="154">
        <v>787.5</v>
      </c>
      <c r="N32" s="156">
        <v>945</v>
      </c>
      <c r="O32" s="134">
        <v>856.7902003704329</v>
      </c>
      <c r="P32" s="156">
        <v>9177.4</v>
      </c>
      <c r="Q32" s="154">
        <v>766.5</v>
      </c>
      <c r="R32" s="156">
        <v>892.5</v>
      </c>
      <c r="S32" s="134">
        <v>834.12106711835713</v>
      </c>
      <c r="T32" s="156">
        <v>12106</v>
      </c>
      <c r="U32" s="134"/>
    </row>
    <row r="33" spans="2:21" ht="11.1" customHeight="1" x14ac:dyDescent="0.15">
      <c r="B33" s="154"/>
      <c r="C33" s="296">
        <v>41383</v>
      </c>
      <c r="E33" s="154">
        <v>777</v>
      </c>
      <c r="F33" s="156">
        <v>924</v>
      </c>
      <c r="G33" s="134">
        <v>868.21629994439581</v>
      </c>
      <c r="H33" s="156">
        <v>2230.4</v>
      </c>
      <c r="I33" s="154">
        <v>462</v>
      </c>
      <c r="J33" s="156">
        <v>567</v>
      </c>
      <c r="K33" s="134">
        <v>511.88035325429468</v>
      </c>
      <c r="L33" s="156">
        <v>6741</v>
      </c>
      <c r="M33" s="154">
        <v>787.5</v>
      </c>
      <c r="N33" s="156">
        <v>945</v>
      </c>
      <c r="O33" s="134">
        <v>857.63948216203346</v>
      </c>
      <c r="P33" s="156">
        <v>4576.2</v>
      </c>
      <c r="Q33" s="154">
        <v>766.5</v>
      </c>
      <c r="R33" s="156">
        <v>892.5</v>
      </c>
      <c r="S33" s="134">
        <v>826.10035756033835</v>
      </c>
      <c r="T33" s="156">
        <v>8522.2999999999993</v>
      </c>
      <c r="U33" s="134"/>
    </row>
    <row r="34" spans="2:21" ht="11.1" customHeight="1" x14ac:dyDescent="0.15">
      <c r="B34" s="154"/>
      <c r="C34" s="296">
        <v>41386</v>
      </c>
      <c r="E34" s="154">
        <v>777</v>
      </c>
      <c r="F34" s="156">
        <v>924</v>
      </c>
      <c r="G34" s="134">
        <v>862.1084377979862</v>
      </c>
      <c r="H34" s="156">
        <v>10163.9</v>
      </c>
      <c r="I34" s="154">
        <v>462</v>
      </c>
      <c r="J34" s="156">
        <v>567</v>
      </c>
      <c r="K34" s="134">
        <v>506.42675568062333</v>
      </c>
      <c r="L34" s="156">
        <v>21732.5</v>
      </c>
      <c r="M34" s="154">
        <v>787.5</v>
      </c>
      <c r="N34" s="156">
        <v>945</v>
      </c>
      <c r="O34" s="134">
        <v>843.37129028262018</v>
      </c>
      <c r="P34" s="156">
        <v>20011.5</v>
      </c>
      <c r="Q34" s="154">
        <v>766.5</v>
      </c>
      <c r="R34" s="156">
        <v>892.5</v>
      </c>
      <c r="S34" s="134">
        <v>835.94548539621064</v>
      </c>
      <c r="T34" s="156">
        <v>22041.9</v>
      </c>
      <c r="U34" s="134"/>
    </row>
    <row r="35" spans="2:21" ht="10.5" customHeight="1" x14ac:dyDescent="0.15">
      <c r="B35" s="154"/>
      <c r="C35" s="296">
        <v>41387</v>
      </c>
      <c r="E35" s="154">
        <v>777</v>
      </c>
      <c r="F35" s="156">
        <v>924</v>
      </c>
      <c r="G35" s="134">
        <v>845.89151599443676</v>
      </c>
      <c r="H35" s="156">
        <v>5743.2</v>
      </c>
      <c r="I35" s="154">
        <v>462</v>
      </c>
      <c r="J35" s="156">
        <v>567</v>
      </c>
      <c r="K35" s="134">
        <v>500.33335249218311</v>
      </c>
      <c r="L35" s="156">
        <v>13076.3</v>
      </c>
      <c r="M35" s="154">
        <v>798</v>
      </c>
      <c r="N35" s="156">
        <v>945</v>
      </c>
      <c r="O35" s="134">
        <v>847.30732397336101</v>
      </c>
      <c r="P35" s="156">
        <v>11519.3</v>
      </c>
      <c r="Q35" s="154">
        <v>766.5</v>
      </c>
      <c r="R35" s="156">
        <v>892.5</v>
      </c>
      <c r="S35" s="134">
        <v>838.73777945207235</v>
      </c>
      <c r="T35" s="156">
        <v>14419</v>
      </c>
      <c r="U35" s="134"/>
    </row>
    <row r="36" spans="2:21" ht="10.5" customHeight="1" x14ac:dyDescent="0.15">
      <c r="B36" s="154"/>
      <c r="C36" s="296">
        <v>41388</v>
      </c>
      <c r="E36" s="154">
        <v>787.5</v>
      </c>
      <c r="F36" s="156">
        <v>924</v>
      </c>
      <c r="G36" s="134">
        <v>844.38737504627932</v>
      </c>
      <c r="H36" s="156">
        <v>7959.3</v>
      </c>
      <c r="I36" s="154">
        <v>472.5</v>
      </c>
      <c r="J36" s="156">
        <v>567</v>
      </c>
      <c r="K36" s="134">
        <v>510.64385787320219</v>
      </c>
      <c r="L36" s="156">
        <v>16669.400000000001</v>
      </c>
      <c r="M36" s="154">
        <v>808.5</v>
      </c>
      <c r="N36" s="156">
        <v>945</v>
      </c>
      <c r="O36" s="134">
        <v>860.26209847103394</v>
      </c>
      <c r="P36" s="156">
        <v>14854.9</v>
      </c>
      <c r="Q36" s="154">
        <v>787.5</v>
      </c>
      <c r="R36" s="156">
        <v>892.5</v>
      </c>
      <c r="S36" s="134">
        <v>832.24637455085292</v>
      </c>
      <c r="T36" s="156">
        <v>16265.4</v>
      </c>
      <c r="U36" s="134"/>
    </row>
    <row r="37" spans="2:21" ht="10.5" customHeight="1" x14ac:dyDescent="0.15">
      <c r="B37" s="154"/>
      <c r="C37" s="296">
        <v>41389</v>
      </c>
      <c r="D37" s="134"/>
      <c r="E37" s="154">
        <v>787.5</v>
      </c>
      <c r="F37" s="156">
        <v>924</v>
      </c>
      <c r="G37" s="134">
        <v>847.48425572519034</v>
      </c>
      <c r="H37" s="156">
        <v>5081.1000000000004</v>
      </c>
      <c r="I37" s="650">
        <v>472.5</v>
      </c>
      <c r="J37" s="479">
        <v>567</v>
      </c>
      <c r="K37" s="483">
        <v>508.87680148013504</v>
      </c>
      <c r="L37" s="156">
        <v>10948.3</v>
      </c>
      <c r="M37" s="154">
        <v>811.65000000000009</v>
      </c>
      <c r="N37" s="156">
        <v>945</v>
      </c>
      <c r="O37" s="134">
        <v>874.9493116802812</v>
      </c>
      <c r="P37" s="156">
        <v>9182.5</v>
      </c>
      <c r="Q37" s="154">
        <v>787.5</v>
      </c>
      <c r="R37" s="156">
        <v>892.5</v>
      </c>
      <c r="S37" s="134">
        <v>842.48346718183689</v>
      </c>
      <c r="T37" s="156">
        <v>10212.799999999999</v>
      </c>
      <c r="U37" s="134"/>
    </row>
    <row r="38" spans="2:21" ht="10.5" customHeight="1" x14ac:dyDescent="0.15">
      <c r="B38" s="154"/>
      <c r="C38" s="296">
        <v>41390</v>
      </c>
      <c r="D38" s="134"/>
      <c r="E38" s="154">
        <v>787.5</v>
      </c>
      <c r="F38" s="154">
        <v>924</v>
      </c>
      <c r="G38" s="154">
        <v>864.60829817158924</v>
      </c>
      <c r="H38" s="154">
        <v>4301.8</v>
      </c>
      <c r="I38" s="154">
        <v>472.5</v>
      </c>
      <c r="J38" s="154">
        <v>567</v>
      </c>
      <c r="K38" s="154">
        <v>509.29362470251311</v>
      </c>
      <c r="L38" s="154">
        <v>8405.1</v>
      </c>
      <c r="M38" s="154">
        <v>808.5</v>
      </c>
      <c r="N38" s="154">
        <v>945</v>
      </c>
      <c r="O38" s="154">
        <v>875.31057629338568</v>
      </c>
      <c r="P38" s="154">
        <v>7990.5</v>
      </c>
      <c r="Q38" s="154">
        <v>787.5</v>
      </c>
      <c r="R38" s="154">
        <v>892.5</v>
      </c>
      <c r="S38" s="154">
        <v>840.19114641495139</v>
      </c>
      <c r="T38" s="156">
        <v>10739</v>
      </c>
      <c r="U38" s="134"/>
    </row>
    <row r="39" spans="2:21" ht="10.5" customHeight="1" x14ac:dyDescent="0.15">
      <c r="B39" s="251"/>
      <c r="C39" s="296">
        <v>41394</v>
      </c>
      <c r="D39" s="155"/>
      <c r="E39" s="156">
        <v>819</v>
      </c>
      <c r="F39" s="156">
        <v>934.5</v>
      </c>
      <c r="G39" s="156">
        <v>874.55630363496869</v>
      </c>
      <c r="H39" s="156">
        <v>16817.900000000001</v>
      </c>
      <c r="I39" s="156">
        <v>493.5</v>
      </c>
      <c r="J39" s="156">
        <v>577.5</v>
      </c>
      <c r="K39" s="156">
        <v>528.87089119708128</v>
      </c>
      <c r="L39" s="156">
        <v>36685.1</v>
      </c>
      <c r="M39" s="156">
        <v>840</v>
      </c>
      <c r="N39" s="156">
        <v>966</v>
      </c>
      <c r="O39" s="156">
        <v>895.37097284559161</v>
      </c>
      <c r="P39" s="156">
        <v>35527.199999999997</v>
      </c>
      <c r="Q39" s="156">
        <v>808.5</v>
      </c>
      <c r="R39" s="156">
        <v>913.5</v>
      </c>
      <c r="S39" s="156">
        <v>859.48192479887689</v>
      </c>
      <c r="T39" s="156">
        <v>40204.699999999997</v>
      </c>
      <c r="U39" s="134"/>
    </row>
    <row r="40" spans="2:21" x14ac:dyDescent="0.15">
      <c r="B40" s="326"/>
      <c r="C40" s="327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34"/>
    </row>
    <row r="41" spans="2:21" x14ac:dyDescent="0.15">
      <c r="B41" s="225"/>
      <c r="C41" s="433"/>
    </row>
    <row r="42" spans="2:21" x14ac:dyDescent="0.15">
      <c r="T42" s="695"/>
    </row>
    <row r="43" spans="2:21" x14ac:dyDescent="0.15">
      <c r="T43" s="695"/>
    </row>
    <row r="44" spans="2:21" x14ac:dyDescent="0.15">
      <c r="T44" s="695"/>
    </row>
    <row r="45" spans="2:21" x14ac:dyDescent="0.15">
      <c r="T45" s="134"/>
    </row>
    <row r="46" spans="2:21" x14ac:dyDescent="0.15">
      <c r="T46" s="134"/>
    </row>
    <row r="47" spans="2:21" x14ac:dyDescent="0.15">
      <c r="T47" s="134"/>
    </row>
    <row r="48" spans="2:21" x14ac:dyDescent="0.15">
      <c r="T48" s="134"/>
    </row>
    <row r="49" spans="20:20" x14ac:dyDescent="0.15">
      <c r="T49" s="134"/>
    </row>
    <row r="50" spans="20:20" x14ac:dyDescent="0.15">
      <c r="T50" s="134"/>
    </row>
    <row r="51" spans="20:20" x14ac:dyDescent="0.15">
      <c r="T51" s="134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35" customWidth="1"/>
    <col min="2" max="2" width="3.875" style="135" customWidth="1"/>
    <col min="3" max="3" width="8.75" style="135" customWidth="1"/>
    <col min="4" max="4" width="2.125" style="135" customWidth="1"/>
    <col min="5" max="5" width="7.25" style="135" customWidth="1"/>
    <col min="6" max="7" width="7.625" style="135" customWidth="1"/>
    <col min="8" max="8" width="10.5" style="135" customWidth="1"/>
    <col min="9" max="9" width="7" style="135" customWidth="1"/>
    <col min="10" max="11" width="7.625" style="135" customWidth="1"/>
    <col min="12" max="12" width="8.5" style="135" customWidth="1"/>
    <col min="13" max="15" width="7.625" style="135" customWidth="1"/>
    <col min="16" max="16" width="9.125" style="135" customWidth="1"/>
    <col min="17" max="16384" width="7.5" style="135"/>
  </cols>
  <sheetData>
    <row r="3" spans="2:29" ht="13.5" customHeight="1" x14ac:dyDescent="0.15">
      <c r="B3" s="135" t="s">
        <v>225</v>
      </c>
      <c r="R3" s="134"/>
    </row>
    <row r="4" spans="2:29" ht="13.5" customHeight="1" x14ac:dyDescent="0.15">
      <c r="P4" s="137" t="s">
        <v>226</v>
      </c>
      <c r="R4" s="134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4"/>
      <c r="R5" s="134"/>
    </row>
    <row r="6" spans="2:29" ht="13.5" customHeight="1" x14ac:dyDescent="0.15">
      <c r="B6" s="139"/>
      <c r="C6" s="140" t="s">
        <v>88</v>
      </c>
      <c r="D6" s="141"/>
      <c r="E6" s="766" t="s">
        <v>227</v>
      </c>
      <c r="F6" s="767"/>
      <c r="G6" s="767"/>
      <c r="H6" s="768"/>
      <c r="I6" s="766" t="s">
        <v>228</v>
      </c>
      <c r="J6" s="767"/>
      <c r="K6" s="767"/>
      <c r="L6" s="768"/>
      <c r="M6" s="766" t="s">
        <v>229</v>
      </c>
      <c r="N6" s="767"/>
      <c r="O6" s="767"/>
      <c r="P6" s="768"/>
      <c r="R6" s="177"/>
      <c r="S6" s="177"/>
      <c r="T6" s="177"/>
      <c r="U6" s="177"/>
      <c r="V6" s="134"/>
    </row>
    <row r="7" spans="2:29" ht="13.5" x14ac:dyDescent="0.15">
      <c r="B7" s="149" t="s">
        <v>218</v>
      </c>
      <c r="C7" s="150"/>
      <c r="D7" s="150"/>
      <c r="E7" s="140" t="s">
        <v>222</v>
      </c>
      <c r="F7" s="271" t="s">
        <v>223</v>
      </c>
      <c r="G7" s="142" t="s">
        <v>175</v>
      </c>
      <c r="H7" s="271" t="s">
        <v>221</v>
      </c>
      <c r="I7" s="140" t="s">
        <v>222</v>
      </c>
      <c r="J7" s="271" t="s">
        <v>223</v>
      </c>
      <c r="K7" s="142" t="s">
        <v>175</v>
      </c>
      <c r="L7" s="271" t="s">
        <v>176</v>
      </c>
      <c r="M7" s="140" t="s">
        <v>222</v>
      </c>
      <c r="N7" s="271" t="s">
        <v>223</v>
      </c>
      <c r="O7" s="142" t="s">
        <v>175</v>
      </c>
      <c r="P7" s="271" t="s">
        <v>221</v>
      </c>
      <c r="R7" s="695"/>
      <c r="S7" s="177"/>
      <c r="T7" s="177"/>
      <c r="U7" s="177"/>
      <c r="V7" s="134"/>
    </row>
    <row r="8" spans="2:29" ht="13.5" x14ac:dyDescent="0.15">
      <c r="B8" s="154"/>
      <c r="C8" s="134">
        <v>22</v>
      </c>
      <c r="D8" s="134"/>
      <c r="E8" s="647">
        <v>378</v>
      </c>
      <c r="F8" s="283">
        <v>672</v>
      </c>
      <c r="G8" s="286">
        <v>493</v>
      </c>
      <c r="H8" s="283">
        <v>5368190</v>
      </c>
      <c r="I8" s="647">
        <v>767</v>
      </c>
      <c r="J8" s="283">
        <v>1246</v>
      </c>
      <c r="K8" s="286">
        <v>997</v>
      </c>
      <c r="L8" s="283">
        <v>233535</v>
      </c>
      <c r="M8" s="647">
        <v>539</v>
      </c>
      <c r="N8" s="283">
        <v>819</v>
      </c>
      <c r="O8" s="286">
        <v>676</v>
      </c>
      <c r="P8" s="283">
        <v>6248927</v>
      </c>
      <c r="R8" s="695"/>
      <c r="S8" s="177"/>
      <c r="T8" s="177"/>
      <c r="U8" s="177"/>
      <c r="V8" s="134"/>
    </row>
    <row r="9" spans="2:29" ht="13.5" x14ac:dyDescent="0.15">
      <c r="B9" s="154"/>
      <c r="C9" s="134">
        <v>23</v>
      </c>
      <c r="D9" s="155"/>
      <c r="E9" s="282">
        <v>430.5</v>
      </c>
      <c r="F9" s="282">
        <v>724.5</v>
      </c>
      <c r="G9" s="282">
        <v>558.20433812228566</v>
      </c>
      <c r="H9" s="282">
        <v>5212027.8999999957</v>
      </c>
      <c r="I9" s="282">
        <v>735</v>
      </c>
      <c r="J9" s="282">
        <v>1260</v>
      </c>
      <c r="K9" s="282">
        <v>981.49501701692452</v>
      </c>
      <c r="L9" s="282">
        <v>266389.29999999976</v>
      </c>
      <c r="M9" s="282">
        <v>470.40000000000003</v>
      </c>
      <c r="N9" s="282">
        <v>898.80000000000007</v>
      </c>
      <c r="O9" s="282">
        <v>700.0009698040808</v>
      </c>
      <c r="P9" s="696">
        <v>6009929.5000000009</v>
      </c>
      <c r="R9" s="695"/>
      <c r="S9" s="177"/>
      <c r="T9" s="177"/>
      <c r="U9" s="177"/>
      <c r="V9" s="134"/>
    </row>
    <row r="10" spans="2:29" ht="13.5" x14ac:dyDescent="0.15">
      <c r="B10" s="149" t="s">
        <v>100</v>
      </c>
      <c r="C10" s="150">
        <v>24</v>
      </c>
      <c r="D10" s="160" t="s">
        <v>101</v>
      </c>
      <c r="E10" s="161">
        <v>409.5</v>
      </c>
      <c r="F10" s="161">
        <v>735</v>
      </c>
      <c r="G10" s="161">
        <v>521.85</v>
      </c>
      <c r="H10" s="161">
        <v>5943529</v>
      </c>
      <c r="I10" s="161">
        <v>766.5</v>
      </c>
      <c r="J10" s="161">
        <v>1155</v>
      </c>
      <c r="K10" s="161">
        <v>942.90000000000009</v>
      </c>
      <c r="L10" s="161">
        <v>343104.60000000003</v>
      </c>
      <c r="M10" s="161">
        <v>525</v>
      </c>
      <c r="N10" s="161">
        <v>861</v>
      </c>
      <c r="O10" s="161">
        <v>680.4</v>
      </c>
      <c r="P10" s="162">
        <v>7378212.7000000011</v>
      </c>
      <c r="R10" s="177"/>
      <c r="S10" s="177"/>
      <c r="T10" s="177"/>
      <c r="U10" s="177"/>
      <c r="V10" s="134"/>
    </row>
    <row r="11" spans="2:29" x14ac:dyDescent="0.15">
      <c r="B11" s="697"/>
      <c r="C11" s="387">
        <v>8</v>
      </c>
      <c r="D11" s="383"/>
      <c r="E11" s="515">
        <v>493.5</v>
      </c>
      <c r="F11" s="515">
        <v>639.45000000000005</v>
      </c>
      <c r="G11" s="515">
        <v>564.89321134409295</v>
      </c>
      <c r="H11" s="515">
        <v>461726.7</v>
      </c>
      <c r="I11" s="515">
        <v>871.5</v>
      </c>
      <c r="J11" s="515">
        <v>1102.5</v>
      </c>
      <c r="K11" s="515">
        <v>992.20080235973853</v>
      </c>
      <c r="L11" s="515">
        <v>26608.3</v>
      </c>
      <c r="M11" s="515">
        <v>661.5</v>
      </c>
      <c r="N11" s="515">
        <v>819</v>
      </c>
      <c r="O11" s="515">
        <v>731.37538212334789</v>
      </c>
      <c r="P11" s="698">
        <v>634121.6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x14ac:dyDescent="0.15">
      <c r="B12" s="697"/>
      <c r="C12" s="387">
        <v>9</v>
      </c>
      <c r="D12" s="383"/>
      <c r="E12" s="515">
        <v>441</v>
      </c>
      <c r="F12" s="515">
        <v>640.5</v>
      </c>
      <c r="G12" s="515">
        <v>541.39248139861604</v>
      </c>
      <c r="H12" s="515">
        <v>398068.39999999991</v>
      </c>
      <c r="I12" s="515">
        <v>840</v>
      </c>
      <c r="J12" s="515">
        <v>1102.5</v>
      </c>
      <c r="K12" s="515">
        <v>990.81527241060235</v>
      </c>
      <c r="L12" s="515">
        <v>24143.600000000002</v>
      </c>
      <c r="M12" s="515">
        <v>588</v>
      </c>
      <c r="N12" s="515">
        <v>787.5</v>
      </c>
      <c r="O12" s="515">
        <v>709.06496309104216</v>
      </c>
      <c r="P12" s="698">
        <v>584039.49999999988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2:29" x14ac:dyDescent="0.15">
      <c r="B13" s="697"/>
      <c r="C13" s="387">
        <v>10</v>
      </c>
      <c r="D13" s="383"/>
      <c r="E13" s="515">
        <v>420</v>
      </c>
      <c r="F13" s="515">
        <v>598.5</v>
      </c>
      <c r="G13" s="515">
        <v>498.57809112046419</v>
      </c>
      <c r="H13" s="515">
        <v>619252.1</v>
      </c>
      <c r="I13" s="515">
        <v>819</v>
      </c>
      <c r="J13" s="515">
        <v>1071</v>
      </c>
      <c r="K13" s="515">
        <v>932.34881045241787</v>
      </c>
      <c r="L13" s="515">
        <v>35089.5</v>
      </c>
      <c r="M13" s="515">
        <v>525</v>
      </c>
      <c r="N13" s="515">
        <v>703.5</v>
      </c>
      <c r="O13" s="515">
        <v>612.51773437006466</v>
      </c>
      <c r="P13" s="698">
        <v>699369.2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2:29" x14ac:dyDescent="0.15">
      <c r="B14" s="697"/>
      <c r="C14" s="387">
        <v>11</v>
      </c>
      <c r="D14" s="383"/>
      <c r="E14" s="515">
        <v>420</v>
      </c>
      <c r="F14" s="515">
        <v>556.5</v>
      </c>
      <c r="G14" s="515">
        <v>477.76325426220694</v>
      </c>
      <c r="H14" s="515">
        <v>550578.80000000016</v>
      </c>
      <c r="I14" s="515">
        <v>771.75</v>
      </c>
      <c r="J14" s="515">
        <v>1050</v>
      </c>
      <c r="K14" s="515">
        <v>907.41185057710004</v>
      </c>
      <c r="L14" s="515">
        <v>32821.9</v>
      </c>
      <c r="M14" s="515">
        <v>530.25</v>
      </c>
      <c r="N14" s="515">
        <v>661.5</v>
      </c>
      <c r="O14" s="515">
        <v>589.29248484677976</v>
      </c>
      <c r="P14" s="698">
        <v>667461.60000000021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2:29" x14ac:dyDescent="0.15">
      <c r="B15" s="697"/>
      <c r="C15" s="387">
        <v>12</v>
      </c>
      <c r="D15" s="383"/>
      <c r="E15" s="515">
        <v>420</v>
      </c>
      <c r="F15" s="515">
        <v>556.5</v>
      </c>
      <c r="G15" s="515">
        <v>484.2399012254055</v>
      </c>
      <c r="H15" s="515">
        <v>605807.70000000007</v>
      </c>
      <c r="I15" s="515">
        <v>819</v>
      </c>
      <c r="J15" s="515">
        <v>1092</v>
      </c>
      <c r="K15" s="515">
        <v>947.06634972346399</v>
      </c>
      <c r="L15" s="515">
        <v>33338.5</v>
      </c>
      <c r="M15" s="515">
        <v>567</v>
      </c>
      <c r="N15" s="515">
        <v>745.5</v>
      </c>
      <c r="O15" s="515">
        <v>639.26736202473364</v>
      </c>
      <c r="P15" s="698">
        <v>594300.39999999991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</row>
    <row r="16" spans="2:29" x14ac:dyDescent="0.15">
      <c r="B16" s="697" t="s">
        <v>102</v>
      </c>
      <c r="C16" s="387">
        <v>1</v>
      </c>
      <c r="D16" s="383" t="s">
        <v>103</v>
      </c>
      <c r="E16" s="515">
        <v>399</v>
      </c>
      <c r="F16" s="515">
        <v>525</v>
      </c>
      <c r="G16" s="515">
        <v>456.57340933663465</v>
      </c>
      <c r="H16" s="515">
        <v>558368.00000000012</v>
      </c>
      <c r="I16" s="515">
        <v>756</v>
      </c>
      <c r="J16" s="515">
        <v>1050</v>
      </c>
      <c r="K16" s="515">
        <v>887.70359325169818</v>
      </c>
      <c r="L16" s="515">
        <v>35627.19999999999</v>
      </c>
      <c r="M16" s="515">
        <v>546</v>
      </c>
      <c r="N16" s="515">
        <v>687.75</v>
      </c>
      <c r="O16" s="515">
        <v>623.33581758417733</v>
      </c>
      <c r="P16" s="698">
        <v>652545.80000000005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2:29" x14ac:dyDescent="0.15">
      <c r="B17" s="697"/>
      <c r="C17" s="387">
        <v>2</v>
      </c>
      <c r="D17" s="383"/>
      <c r="E17" s="515">
        <v>420</v>
      </c>
      <c r="F17" s="515">
        <v>551.25</v>
      </c>
      <c r="G17" s="515">
        <v>481.23813315549882</v>
      </c>
      <c r="H17" s="515">
        <v>611960.20000000007</v>
      </c>
      <c r="I17" s="515">
        <v>766.5</v>
      </c>
      <c r="J17" s="515">
        <v>1050</v>
      </c>
      <c r="K17" s="515">
        <v>896.35280874849286</v>
      </c>
      <c r="L17" s="515">
        <v>31535.499999999996</v>
      </c>
      <c r="M17" s="515">
        <v>546</v>
      </c>
      <c r="N17" s="515">
        <v>679.35</v>
      </c>
      <c r="O17" s="515">
        <v>616.40796315225339</v>
      </c>
      <c r="P17" s="698">
        <v>640706.99999999988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2:29" x14ac:dyDescent="0.15">
      <c r="B18" s="697"/>
      <c r="C18" s="387">
        <v>3</v>
      </c>
      <c r="D18" s="383"/>
      <c r="E18" s="515">
        <v>430.5</v>
      </c>
      <c r="F18" s="515">
        <v>588</v>
      </c>
      <c r="G18" s="515">
        <v>512.79962467794269</v>
      </c>
      <c r="H18" s="515">
        <v>445504.4</v>
      </c>
      <c r="I18" s="515">
        <v>787.5</v>
      </c>
      <c r="J18" s="515">
        <v>1050</v>
      </c>
      <c r="K18" s="515">
        <v>924.03578618351344</v>
      </c>
      <c r="L18" s="515">
        <v>26524.399999999994</v>
      </c>
      <c r="M18" s="515">
        <v>554.4</v>
      </c>
      <c r="N18" s="515">
        <v>724.5</v>
      </c>
      <c r="O18" s="515">
        <v>647.52352591020417</v>
      </c>
      <c r="P18" s="698">
        <v>634342.5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x14ac:dyDescent="0.15">
      <c r="B19" s="699"/>
      <c r="C19" s="700">
        <v>4</v>
      </c>
      <c r="D19" s="391"/>
      <c r="E19" s="701">
        <v>472.5</v>
      </c>
      <c r="F19" s="701">
        <v>609</v>
      </c>
      <c r="G19" s="701">
        <v>522.13836779597159</v>
      </c>
      <c r="H19" s="701">
        <v>496096.10000000003</v>
      </c>
      <c r="I19" s="701">
        <v>808.5</v>
      </c>
      <c r="J19" s="701">
        <v>1050</v>
      </c>
      <c r="K19" s="701">
        <v>934.23765103467429</v>
      </c>
      <c r="L19" s="701">
        <v>31828</v>
      </c>
      <c r="M19" s="701">
        <v>577.5</v>
      </c>
      <c r="N19" s="701">
        <v>724.5</v>
      </c>
      <c r="O19" s="701">
        <v>652.779084214043</v>
      </c>
      <c r="P19" s="702">
        <v>663586.80000000005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2:29" x14ac:dyDescent="0.15">
      <c r="B20" s="154"/>
      <c r="C20" s="296">
        <v>41365</v>
      </c>
      <c r="D20" s="134"/>
      <c r="E20" s="680">
        <v>472.5</v>
      </c>
      <c r="F20" s="681">
        <v>556.5</v>
      </c>
      <c r="G20" s="682">
        <v>518.58409238776835</v>
      </c>
      <c r="H20" s="647">
        <v>38323.9</v>
      </c>
      <c r="I20" s="680">
        <v>808.5</v>
      </c>
      <c r="J20" s="681">
        <v>1050</v>
      </c>
      <c r="K20" s="682">
        <v>925.65183929037403</v>
      </c>
      <c r="L20" s="647">
        <v>2512.6</v>
      </c>
      <c r="M20" s="680">
        <v>577.5</v>
      </c>
      <c r="N20" s="681">
        <v>672</v>
      </c>
      <c r="O20" s="682">
        <v>634.6416959312179</v>
      </c>
      <c r="P20" s="283">
        <v>59745.8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29" ht="11.1" customHeight="1" x14ac:dyDescent="0.15">
      <c r="B21" s="147"/>
      <c r="C21" s="296">
        <v>41366</v>
      </c>
      <c r="E21" s="647">
        <v>472.5</v>
      </c>
      <c r="F21" s="283">
        <v>556.5</v>
      </c>
      <c r="G21" s="286">
        <v>510.25464854498472</v>
      </c>
      <c r="H21" s="283">
        <v>6651.3</v>
      </c>
      <c r="I21" s="647">
        <v>819</v>
      </c>
      <c r="J21" s="283">
        <v>1050</v>
      </c>
      <c r="K21" s="286">
        <v>917.72147239263779</v>
      </c>
      <c r="L21" s="283">
        <v>731.2</v>
      </c>
      <c r="M21" s="647">
        <v>598.5</v>
      </c>
      <c r="N21" s="283">
        <v>661.5</v>
      </c>
      <c r="O21" s="286">
        <v>645.05625879043612</v>
      </c>
      <c r="P21" s="283">
        <v>13828.3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2:29" ht="11.1" customHeight="1" x14ac:dyDescent="0.15">
      <c r="B22" s="154"/>
      <c r="C22" s="296">
        <v>41367</v>
      </c>
      <c r="E22" s="647">
        <v>472.5</v>
      </c>
      <c r="F22" s="283">
        <v>556.5</v>
      </c>
      <c r="G22" s="286">
        <v>511.73756109567842</v>
      </c>
      <c r="H22" s="283">
        <v>20957.599999999999</v>
      </c>
      <c r="I22" s="647">
        <v>819</v>
      </c>
      <c r="J22" s="283">
        <v>1050</v>
      </c>
      <c r="K22" s="286">
        <v>928.42849344978163</v>
      </c>
      <c r="L22" s="283">
        <v>1195.9000000000001</v>
      </c>
      <c r="M22" s="647">
        <v>594.30000000000007</v>
      </c>
      <c r="N22" s="283">
        <v>672</v>
      </c>
      <c r="O22" s="286">
        <v>633.98738165276234</v>
      </c>
      <c r="P22" s="283">
        <v>29289.1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</row>
    <row r="23" spans="2:29" ht="11.1" customHeight="1" x14ac:dyDescent="0.15">
      <c r="B23" s="154"/>
      <c r="C23" s="296">
        <v>41368</v>
      </c>
      <c r="E23" s="647">
        <v>472.5</v>
      </c>
      <c r="F23" s="283">
        <v>556.5</v>
      </c>
      <c r="G23" s="286">
        <v>517.96976418398322</v>
      </c>
      <c r="H23" s="283">
        <v>8142.9</v>
      </c>
      <c r="I23" s="647">
        <v>840</v>
      </c>
      <c r="J23" s="283">
        <v>1050</v>
      </c>
      <c r="K23" s="286">
        <v>929.67759378168353</v>
      </c>
      <c r="L23" s="283">
        <v>1532.3</v>
      </c>
      <c r="M23" s="647">
        <v>604.80000000000007</v>
      </c>
      <c r="N23" s="283">
        <v>682.5</v>
      </c>
      <c r="O23" s="286">
        <v>645.41376327684691</v>
      </c>
      <c r="P23" s="283">
        <v>12401.8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</row>
    <row r="24" spans="2:29" ht="11.1" customHeight="1" x14ac:dyDescent="0.15">
      <c r="B24" s="154"/>
      <c r="C24" s="296">
        <v>41369</v>
      </c>
      <c r="E24" s="647">
        <v>475.65000000000003</v>
      </c>
      <c r="F24" s="283">
        <v>556.5</v>
      </c>
      <c r="G24" s="286">
        <v>516.03235698794344</v>
      </c>
      <c r="H24" s="283">
        <v>15189.9</v>
      </c>
      <c r="I24" s="647">
        <v>840</v>
      </c>
      <c r="J24" s="283">
        <v>1050</v>
      </c>
      <c r="K24" s="286">
        <v>927.78517397881967</v>
      </c>
      <c r="L24" s="283">
        <v>978</v>
      </c>
      <c r="M24" s="647">
        <v>613.20000000000005</v>
      </c>
      <c r="N24" s="283">
        <v>695.1</v>
      </c>
      <c r="O24" s="286">
        <v>654.30222519091615</v>
      </c>
      <c r="P24" s="283">
        <v>31435.1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</row>
    <row r="25" spans="2:29" ht="11.1" customHeight="1" x14ac:dyDescent="0.15">
      <c r="B25" s="154"/>
      <c r="C25" s="296">
        <v>41372</v>
      </c>
      <c r="E25" s="647">
        <v>472.5</v>
      </c>
      <c r="F25" s="283">
        <v>567</v>
      </c>
      <c r="G25" s="286">
        <v>518.16958051532004</v>
      </c>
      <c r="H25" s="283">
        <v>43971.7</v>
      </c>
      <c r="I25" s="647">
        <v>840</v>
      </c>
      <c r="J25" s="283">
        <v>1050</v>
      </c>
      <c r="K25" s="286">
        <v>920.66877087236298</v>
      </c>
      <c r="L25" s="283">
        <v>2697.5</v>
      </c>
      <c r="M25" s="647">
        <v>609</v>
      </c>
      <c r="N25" s="283">
        <v>693</v>
      </c>
      <c r="O25" s="286">
        <v>649.14247692394792</v>
      </c>
      <c r="P25" s="283">
        <v>61472.3</v>
      </c>
    </row>
    <row r="26" spans="2:29" ht="11.1" customHeight="1" x14ac:dyDescent="0.15">
      <c r="B26" s="154"/>
      <c r="C26" s="296">
        <v>41373</v>
      </c>
      <c r="E26" s="647">
        <v>472.5</v>
      </c>
      <c r="F26" s="283">
        <v>567</v>
      </c>
      <c r="G26" s="286">
        <v>513.83334478966151</v>
      </c>
      <c r="H26" s="283">
        <v>20073.8</v>
      </c>
      <c r="I26" s="647">
        <v>840</v>
      </c>
      <c r="J26" s="283">
        <v>1050</v>
      </c>
      <c r="K26" s="286">
        <v>914.8668214724762</v>
      </c>
      <c r="L26" s="283">
        <v>1126</v>
      </c>
      <c r="M26" s="647">
        <v>609</v>
      </c>
      <c r="N26" s="283">
        <v>693</v>
      </c>
      <c r="O26" s="286">
        <v>650.63545090107982</v>
      </c>
      <c r="P26" s="283">
        <v>27775.1</v>
      </c>
    </row>
    <row r="27" spans="2:29" ht="11.1" customHeight="1" x14ac:dyDescent="0.15">
      <c r="B27" s="154"/>
      <c r="C27" s="296">
        <v>41374</v>
      </c>
      <c r="E27" s="647">
        <v>472.5</v>
      </c>
      <c r="F27" s="283">
        <v>567</v>
      </c>
      <c r="G27" s="286">
        <v>515.75982134718811</v>
      </c>
      <c r="H27" s="283">
        <v>17050.900000000001</v>
      </c>
      <c r="I27" s="647">
        <v>840</v>
      </c>
      <c r="J27" s="283">
        <v>1050</v>
      </c>
      <c r="K27" s="286">
        <v>918.4106232622803</v>
      </c>
      <c r="L27" s="283">
        <v>1271.0999999999999</v>
      </c>
      <c r="M27" s="647">
        <v>609</v>
      </c>
      <c r="N27" s="283">
        <v>693</v>
      </c>
      <c r="O27" s="286">
        <v>650.05693501454891</v>
      </c>
      <c r="P27" s="283">
        <v>30365</v>
      </c>
    </row>
    <row r="28" spans="2:29" ht="11.1" customHeight="1" x14ac:dyDescent="0.15">
      <c r="B28" s="154"/>
      <c r="C28" s="296">
        <v>41375</v>
      </c>
      <c r="E28" s="657">
        <v>472.5</v>
      </c>
      <c r="F28" s="325">
        <v>570.04499999999996</v>
      </c>
      <c r="G28" s="653">
        <v>515.04795608840095</v>
      </c>
      <c r="H28" s="325">
        <v>16957.7</v>
      </c>
      <c r="I28" s="657">
        <v>840</v>
      </c>
      <c r="J28" s="325">
        <v>1050</v>
      </c>
      <c r="K28" s="653">
        <v>928.66538499950036</v>
      </c>
      <c r="L28" s="325">
        <v>1383</v>
      </c>
      <c r="M28" s="657">
        <v>609</v>
      </c>
      <c r="N28" s="325">
        <v>682.92</v>
      </c>
      <c r="O28" s="653">
        <v>652.58715248693727</v>
      </c>
      <c r="P28" s="325">
        <v>21976.7</v>
      </c>
    </row>
    <row r="29" spans="2:29" ht="11.1" customHeight="1" x14ac:dyDescent="0.15">
      <c r="B29" s="154"/>
      <c r="C29" s="296">
        <v>41376</v>
      </c>
      <c r="E29" s="647">
        <v>472.5</v>
      </c>
      <c r="F29" s="283">
        <v>567</v>
      </c>
      <c r="G29" s="286">
        <v>514.24874435790775</v>
      </c>
      <c r="H29" s="283">
        <v>18244.2</v>
      </c>
      <c r="I29" s="647">
        <v>840</v>
      </c>
      <c r="J29" s="283">
        <v>1050</v>
      </c>
      <c r="K29" s="286">
        <v>942.66089108910865</v>
      </c>
      <c r="L29" s="283">
        <v>694.5</v>
      </c>
      <c r="M29" s="647">
        <v>609</v>
      </c>
      <c r="N29" s="283">
        <v>682.5</v>
      </c>
      <c r="O29" s="286">
        <v>651.90924476412101</v>
      </c>
      <c r="P29" s="283">
        <v>22935.7</v>
      </c>
    </row>
    <row r="30" spans="2:29" ht="11.1" customHeight="1" x14ac:dyDescent="0.15">
      <c r="B30" s="154"/>
      <c r="C30" s="296">
        <v>41379</v>
      </c>
      <c r="E30" s="647">
        <v>472.5</v>
      </c>
      <c r="F30" s="283">
        <v>556.5</v>
      </c>
      <c r="G30" s="286">
        <v>507.36570077440666</v>
      </c>
      <c r="H30" s="283">
        <v>41065.1</v>
      </c>
      <c r="I30" s="647">
        <v>840</v>
      </c>
      <c r="J30" s="283">
        <v>1050</v>
      </c>
      <c r="K30" s="286">
        <v>927.02394294447345</v>
      </c>
      <c r="L30" s="283">
        <v>2616.1</v>
      </c>
      <c r="M30" s="647">
        <v>609</v>
      </c>
      <c r="N30" s="283">
        <v>682.5</v>
      </c>
      <c r="O30" s="286">
        <v>654.98315154982197</v>
      </c>
      <c r="P30" s="283">
        <v>56403.4</v>
      </c>
    </row>
    <row r="31" spans="2:29" ht="11.1" customHeight="1" x14ac:dyDescent="0.15">
      <c r="B31" s="154"/>
      <c r="C31" s="296">
        <v>41380</v>
      </c>
      <c r="E31" s="647">
        <v>472.5</v>
      </c>
      <c r="F31" s="283">
        <v>556.5</v>
      </c>
      <c r="G31" s="286">
        <v>514.00582843351242</v>
      </c>
      <c r="H31" s="283">
        <v>12926.7</v>
      </c>
      <c r="I31" s="647">
        <v>840</v>
      </c>
      <c r="J31" s="283">
        <v>1050</v>
      </c>
      <c r="K31" s="286">
        <v>914.26937529356508</v>
      </c>
      <c r="L31" s="283">
        <v>1137.7</v>
      </c>
      <c r="M31" s="647">
        <v>609</v>
      </c>
      <c r="N31" s="283">
        <v>682.5</v>
      </c>
      <c r="O31" s="286">
        <v>648.22862872900475</v>
      </c>
      <c r="P31" s="283">
        <v>22452.3</v>
      </c>
    </row>
    <row r="32" spans="2:29" ht="11.1" customHeight="1" x14ac:dyDescent="0.15">
      <c r="B32" s="154"/>
      <c r="C32" s="296">
        <v>41381</v>
      </c>
      <c r="E32" s="647">
        <v>483</v>
      </c>
      <c r="F32" s="283">
        <v>588</v>
      </c>
      <c r="G32" s="286">
        <v>524.25543193664555</v>
      </c>
      <c r="H32" s="283">
        <v>18850.099999999999</v>
      </c>
      <c r="I32" s="647">
        <v>840</v>
      </c>
      <c r="J32" s="283">
        <v>1050</v>
      </c>
      <c r="K32" s="286">
        <v>929.79964788732389</v>
      </c>
      <c r="L32" s="283">
        <v>1138.4000000000001</v>
      </c>
      <c r="M32" s="647">
        <v>609</v>
      </c>
      <c r="N32" s="283">
        <v>682.5</v>
      </c>
      <c r="O32" s="286">
        <v>648.5228434504794</v>
      </c>
      <c r="P32" s="283">
        <v>24307.5</v>
      </c>
    </row>
    <row r="33" spans="2:16" ht="11.1" customHeight="1" x14ac:dyDescent="0.15">
      <c r="B33" s="154"/>
      <c r="C33" s="296">
        <v>41382</v>
      </c>
      <c r="E33" s="647">
        <v>483</v>
      </c>
      <c r="F33" s="283">
        <v>588</v>
      </c>
      <c r="G33" s="286">
        <v>526.42451319407064</v>
      </c>
      <c r="H33" s="283">
        <v>22066.400000000001</v>
      </c>
      <c r="I33" s="647">
        <v>840</v>
      </c>
      <c r="J33" s="283">
        <v>1050</v>
      </c>
      <c r="K33" s="286">
        <v>923.95117266477951</v>
      </c>
      <c r="L33" s="283">
        <v>1187.0999999999999</v>
      </c>
      <c r="M33" s="647">
        <v>622.65</v>
      </c>
      <c r="N33" s="283">
        <v>682.5</v>
      </c>
      <c r="O33" s="286">
        <v>652.17621883141078</v>
      </c>
      <c r="P33" s="283">
        <v>23551</v>
      </c>
    </row>
    <row r="34" spans="2:16" ht="11.1" customHeight="1" x14ac:dyDescent="0.15">
      <c r="B34" s="154"/>
      <c r="C34" s="296">
        <v>41383</v>
      </c>
      <c r="E34" s="647">
        <v>483</v>
      </c>
      <c r="F34" s="283">
        <v>588</v>
      </c>
      <c r="G34" s="286">
        <v>524.59536846751178</v>
      </c>
      <c r="H34" s="283">
        <v>12352.2</v>
      </c>
      <c r="I34" s="647">
        <v>840</v>
      </c>
      <c r="J34" s="283">
        <v>1050</v>
      </c>
      <c r="K34" s="286">
        <v>916.06012541497614</v>
      </c>
      <c r="L34" s="283">
        <v>452.3</v>
      </c>
      <c r="M34" s="647">
        <v>623.70000000000005</v>
      </c>
      <c r="N34" s="283">
        <v>682.5</v>
      </c>
      <c r="O34" s="286">
        <v>644.55884697130705</v>
      </c>
      <c r="P34" s="283">
        <v>10962</v>
      </c>
    </row>
    <row r="35" spans="2:16" ht="11.1" customHeight="1" x14ac:dyDescent="0.15">
      <c r="B35" s="154"/>
      <c r="C35" s="296">
        <v>41386</v>
      </c>
      <c r="E35" s="647">
        <v>483</v>
      </c>
      <c r="F35" s="283">
        <v>588</v>
      </c>
      <c r="G35" s="286">
        <v>521.30047143508875</v>
      </c>
      <c r="H35" s="283">
        <v>43968.1</v>
      </c>
      <c r="I35" s="647">
        <v>840</v>
      </c>
      <c r="J35" s="283">
        <v>1050</v>
      </c>
      <c r="K35" s="286">
        <v>933.30124223602479</v>
      </c>
      <c r="L35" s="283">
        <v>2234.6999999999998</v>
      </c>
      <c r="M35" s="647">
        <v>619.5</v>
      </c>
      <c r="N35" s="283">
        <v>682.5</v>
      </c>
      <c r="O35" s="286">
        <v>655.67889238555642</v>
      </c>
      <c r="P35" s="283">
        <v>52198.6</v>
      </c>
    </row>
    <row r="36" spans="2:16" ht="11.1" customHeight="1" x14ac:dyDescent="0.15">
      <c r="B36" s="154"/>
      <c r="C36" s="296">
        <v>41387</v>
      </c>
      <c r="E36" s="647">
        <v>483</v>
      </c>
      <c r="F36" s="283">
        <v>588</v>
      </c>
      <c r="G36" s="286">
        <v>524.44702384717561</v>
      </c>
      <c r="H36" s="283">
        <v>20192.900000000001</v>
      </c>
      <c r="I36" s="647">
        <v>840</v>
      </c>
      <c r="J36" s="283">
        <v>1050</v>
      </c>
      <c r="K36" s="286">
        <v>937.19929888340687</v>
      </c>
      <c r="L36" s="283">
        <v>1425</v>
      </c>
      <c r="M36" s="647">
        <v>609</v>
      </c>
      <c r="N36" s="283">
        <v>682.5</v>
      </c>
      <c r="O36" s="286">
        <v>653.55873424707943</v>
      </c>
      <c r="P36" s="283">
        <v>23959.7</v>
      </c>
    </row>
    <row r="37" spans="2:16" ht="11.1" customHeight="1" x14ac:dyDescent="0.15">
      <c r="B37" s="154"/>
      <c r="C37" s="296">
        <v>41388</v>
      </c>
      <c r="E37" s="647">
        <v>493.5</v>
      </c>
      <c r="F37" s="283">
        <v>588</v>
      </c>
      <c r="G37" s="286">
        <v>533.24201485344952</v>
      </c>
      <c r="H37" s="283">
        <v>25698.2</v>
      </c>
      <c r="I37" s="647">
        <v>861</v>
      </c>
      <c r="J37" s="283">
        <v>1050</v>
      </c>
      <c r="K37" s="286">
        <v>953.02043070127013</v>
      </c>
      <c r="L37" s="283">
        <v>1216.5</v>
      </c>
      <c r="M37" s="647">
        <v>609</v>
      </c>
      <c r="N37" s="283">
        <v>682.5</v>
      </c>
      <c r="O37" s="286">
        <v>647.96650700471787</v>
      </c>
      <c r="P37" s="283">
        <v>35609</v>
      </c>
    </row>
    <row r="38" spans="2:16" ht="11.1" customHeight="1" x14ac:dyDescent="0.15">
      <c r="B38" s="154"/>
      <c r="C38" s="296">
        <v>41389</v>
      </c>
      <c r="E38" s="647">
        <v>493.5</v>
      </c>
      <c r="F38" s="283">
        <v>588</v>
      </c>
      <c r="G38" s="286">
        <v>526.12777161313375</v>
      </c>
      <c r="H38" s="283">
        <v>18375.400000000001</v>
      </c>
      <c r="I38" s="647">
        <v>861</v>
      </c>
      <c r="J38" s="283">
        <v>1050</v>
      </c>
      <c r="K38" s="286">
        <v>964.95976546704389</v>
      </c>
      <c r="L38" s="283">
        <v>1639.2</v>
      </c>
      <c r="M38" s="647">
        <v>609</v>
      </c>
      <c r="N38" s="283">
        <v>682.5</v>
      </c>
      <c r="O38" s="286">
        <v>649.38138555652654</v>
      </c>
      <c r="P38" s="283">
        <v>22496.1</v>
      </c>
    </row>
    <row r="39" spans="2:16" ht="11.1" customHeight="1" x14ac:dyDescent="0.15">
      <c r="B39" s="154"/>
      <c r="C39" s="296">
        <v>41390</v>
      </c>
      <c r="D39" s="134"/>
      <c r="E39" s="647">
        <v>493.5</v>
      </c>
      <c r="F39" s="283">
        <v>588</v>
      </c>
      <c r="G39" s="286">
        <v>525.43917619674141</v>
      </c>
      <c r="H39" s="283">
        <v>13662.6</v>
      </c>
      <c r="I39" s="647">
        <v>892.5</v>
      </c>
      <c r="J39" s="283">
        <v>1050</v>
      </c>
      <c r="K39" s="286">
        <v>958.13462321792269</v>
      </c>
      <c r="L39" s="283">
        <v>547.5</v>
      </c>
      <c r="M39" s="647">
        <v>609</v>
      </c>
      <c r="N39" s="283">
        <v>693</v>
      </c>
      <c r="O39" s="286">
        <v>654.19143717470638</v>
      </c>
      <c r="P39" s="283">
        <v>13660.4</v>
      </c>
    </row>
    <row r="40" spans="2:16" x14ac:dyDescent="0.15">
      <c r="B40" s="154"/>
      <c r="C40" s="296">
        <v>41394</v>
      </c>
      <c r="D40" s="155"/>
      <c r="E40" s="156">
        <v>525</v>
      </c>
      <c r="F40" s="156">
        <v>609</v>
      </c>
      <c r="G40" s="155">
        <v>551.89620584988927</v>
      </c>
      <c r="H40" s="156">
        <v>61374.5</v>
      </c>
      <c r="I40" s="156">
        <v>924</v>
      </c>
      <c r="J40" s="156">
        <v>1050</v>
      </c>
      <c r="K40" s="156">
        <v>974.54410549917452</v>
      </c>
      <c r="L40" s="156">
        <v>4111.3999999999996</v>
      </c>
      <c r="M40" s="156">
        <v>630</v>
      </c>
      <c r="N40" s="156">
        <v>724.5</v>
      </c>
      <c r="O40" s="156">
        <v>682.5177056454927</v>
      </c>
      <c r="P40" s="155">
        <v>66761.899999999994</v>
      </c>
    </row>
    <row r="41" spans="2:16" x14ac:dyDescent="0.15">
      <c r="B41" s="149"/>
      <c r="C41" s="327"/>
      <c r="D41" s="16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0"/>
    </row>
    <row r="43" spans="2:16" x14ac:dyDescent="0.15">
      <c r="P43" s="695"/>
    </row>
    <row r="44" spans="2:16" x14ac:dyDescent="0.15">
      <c r="P44" s="695"/>
    </row>
    <row r="45" spans="2:16" x14ac:dyDescent="0.15">
      <c r="P45" s="695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N30" sqref="N30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2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759" t="s">
        <v>42</v>
      </c>
      <c r="E4" s="760"/>
      <c r="F4" s="760"/>
      <c r="G4" s="760"/>
      <c r="H4" s="761"/>
      <c r="I4" s="33"/>
      <c r="J4" s="33"/>
      <c r="K4" s="759" t="s">
        <v>43</v>
      </c>
      <c r="L4" s="760"/>
      <c r="M4" s="761"/>
      <c r="N4" s="33"/>
      <c r="O4" s="33"/>
      <c r="P4" s="33"/>
    </row>
    <row r="5" spans="1:17" ht="18.75" customHeight="1" x14ac:dyDescent="0.15">
      <c r="A5" s="36"/>
      <c r="B5" s="37"/>
      <c r="C5" s="38"/>
      <c r="D5" s="762" t="s">
        <v>44</v>
      </c>
      <c r="E5" s="763"/>
      <c r="F5" s="39" t="s">
        <v>45</v>
      </c>
      <c r="G5" s="40" t="s">
        <v>46</v>
      </c>
      <c r="H5" s="764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64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65"/>
      <c r="I6" s="47"/>
      <c r="J6" s="47"/>
      <c r="K6" s="45" t="s">
        <v>58</v>
      </c>
      <c r="L6" s="45" t="s">
        <v>59</v>
      </c>
      <c r="M6" s="765"/>
      <c r="N6" s="47"/>
      <c r="O6" s="47"/>
      <c r="P6" s="47"/>
    </row>
    <row r="7" spans="1:17" ht="16.5" customHeight="1" x14ac:dyDescent="0.15">
      <c r="A7" s="132" t="s">
        <v>82</v>
      </c>
      <c r="B7" s="49">
        <v>21</v>
      </c>
      <c r="C7" s="60" t="s">
        <v>83</v>
      </c>
      <c r="D7" s="51"/>
      <c r="E7" s="96">
        <v>3242596</v>
      </c>
      <c r="F7" s="51">
        <v>2307259</v>
      </c>
      <c r="G7" s="52">
        <v>872903</v>
      </c>
      <c r="H7" s="51">
        <v>6422758</v>
      </c>
      <c r="I7" s="51"/>
      <c r="J7" s="51">
        <v>6422758</v>
      </c>
      <c r="K7" s="51">
        <v>22214618</v>
      </c>
      <c r="L7" s="51"/>
      <c r="M7" s="51">
        <v>22214618</v>
      </c>
      <c r="N7" s="51"/>
      <c r="O7" s="51">
        <v>22214618</v>
      </c>
      <c r="P7" s="51">
        <v>28637376</v>
      </c>
    </row>
    <row r="8" spans="1:17" ht="16.5" customHeight="1" x14ac:dyDescent="0.15">
      <c r="A8" s="53" t="s">
        <v>60</v>
      </c>
      <c r="B8" s="49">
        <v>22</v>
      </c>
      <c r="C8" s="49" t="s">
        <v>60</v>
      </c>
      <c r="D8" s="51"/>
      <c r="E8" s="52">
        <v>2657228</v>
      </c>
      <c r="F8" s="51">
        <v>2096236</v>
      </c>
      <c r="G8" s="51">
        <v>1056915</v>
      </c>
      <c r="H8" s="51">
        <v>5810379</v>
      </c>
      <c r="I8" s="51"/>
      <c r="J8" s="51">
        <v>5810379</v>
      </c>
      <c r="K8" s="51">
        <v>20463410</v>
      </c>
      <c r="L8" s="51"/>
      <c r="M8" s="51">
        <v>20463410</v>
      </c>
      <c r="N8" s="51"/>
      <c r="O8" s="51">
        <v>20463410</v>
      </c>
      <c r="P8" s="52">
        <v>26273789</v>
      </c>
    </row>
    <row r="9" spans="1:17" ht="16.5" customHeight="1" x14ac:dyDescent="0.15">
      <c r="A9" s="53" t="s">
        <v>60</v>
      </c>
      <c r="B9" s="49">
        <v>23</v>
      </c>
      <c r="C9" s="54" t="s">
        <v>60</v>
      </c>
      <c r="D9" s="51"/>
      <c r="E9" s="51">
        <v>2869919</v>
      </c>
      <c r="F9" s="51">
        <v>2078399</v>
      </c>
      <c r="G9" s="51">
        <v>770679</v>
      </c>
      <c r="H9" s="51">
        <v>5718997</v>
      </c>
      <c r="I9" s="51"/>
      <c r="J9" s="51">
        <v>5718997</v>
      </c>
      <c r="K9" s="51">
        <v>21735698</v>
      </c>
      <c r="L9" s="51"/>
      <c r="M9" s="51">
        <v>21735698</v>
      </c>
      <c r="N9" s="51"/>
      <c r="O9" s="51">
        <v>21735698</v>
      </c>
      <c r="P9" s="52">
        <v>27454695</v>
      </c>
    </row>
    <row r="10" spans="1:17" ht="16.5" customHeight="1" x14ac:dyDescent="0.15">
      <c r="A10" s="55" t="s">
        <v>60</v>
      </c>
      <c r="B10" s="56">
        <v>24</v>
      </c>
      <c r="C10" s="57"/>
      <c r="D10" s="59"/>
      <c r="E10" s="58">
        <v>3693161</v>
      </c>
      <c r="F10" s="59">
        <v>2691385</v>
      </c>
      <c r="G10" s="59">
        <v>1141366</v>
      </c>
      <c r="H10" s="59">
        <v>7525912</v>
      </c>
      <c r="I10" s="59"/>
      <c r="J10" s="59">
        <v>7525912</v>
      </c>
      <c r="K10" s="59">
        <v>26007803</v>
      </c>
      <c r="L10" s="59"/>
      <c r="M10" s="59">
        <v>26007803</v>
      </c>
      <c r="N10" s="59"/>
      <c r="O10" s="59">
        <v>26007803</v>
      </c>
      <c r="P10" s="58">
        <v>33533715</v>
      </c>
    </row>
    <row r="11" spans="1:17" ht="16.5" customHeight="1" x14ac:dyDescent="0.15">
      <c r="A11" s="53"/>
      <c r="B11" s="49">
        <v>9</v>
      </c>
      <c r="C11" s="54"/>
      <c r="D11" s="51"/>
      <c r="E11" s="52">
        <v>201762</v>
      </c>
      <c r="F11" s="51">
        <v>160288</v>
      </c>
      <c r="G11" s="51">
        <v>52790</v>
      </c>
      <c r="H11" s="103">
        <f t="shared" ref="H11:H29" si="0">SUM(E11:G11)</f>
        <v>414840</v>
      </c>
      <c r="I11" s="51"/>
      <c r="J11" s="51">
        <f t="shared" ref="J11:J29" si="1">H11+I11</f>
        <v>414840</v>
      </c>
      <c r="K11" s="51">
        <v>1710296</v>
      </c>
      <c r="L11" s="51"/>
      <c r="M11" s="51">
        <f t="shared" ref="M11:M28" si="2">K11+L11</f>
        <v>1710296</v>
      </c>
      <c r="N11" s="51"/>
      <c r="O11" s="51">
        <f t="shared" ref="O11:O29" si="3">M11+N11</f>
        <v>1710296</v>
      </c>
      <c r="P11" s="51">
        <f t="shared" ref="P11:P29" si="4">J11+O11</f>
        <v>2125136</v>
      </c>
    </row>
    <row r="12" spans="1:17" ht="16.5" customHeight="1" x14ac:dyDescent="0.15">
      <c r="A12" s="53"/>
      <c r="B12" s="49">
        <v>10</v>
      </c>
      <c r="C12" s="54"/>
      <c r="D12" s="51"/>
      <c r="E12" s="52">
        <v>177769</v>
      </c>
      <c r="F12" s="51">
        <v>138597</v>
      </c>
      <c r="G12" s="51">
        <v>50817</v>
      </c>
      <c r="H12" s="103">
        <f t="shared" si="0"/>
        <v>367183</v>
      </c>
      <c r="I12" s="51"/>
      <c r="J12" s="51">
        <f t="shared" si="1"/>
        <v>367183</v>
      </c>
      <c r="K12" s="51">
        <v>1943904</v>
      </c>
      <c r="L12" s="51"/>
      <c r="M12" s="51">
        <f t="shared" si="2"/>
        <v>1943904</v>
      </c>
      <c r="N12" s="51"/>
      <c r="O12" s="51">
        <f t="shared" si="3"/>
        <v>1943904</v>
      </c>
      <c r="P12" s="52">
        <f t="shared" si="4"/>
        <v>2311087</v>
      </c>
    </row>
    <row r="13" spans="1:17" ht="16.5" customHeight="1" x14ac:dyDescent="0.15">
      <c r="A13" s="53"/>
      <c r="B13" s="49">
        <v>11</v>
      </c>
      <c r="C13" s="54"/>
      <c r="D13" s="51"/>
      <c r="E13" s="52">
        <v>298111</v>
      </c>
      <c r="F13" s="51">
        <v>207759</v>
      </c>
      <c r="G13" s="51">
        <v>64631</v>
      </c>
      <c r="H13" s="103">
        <f t="shared" si="0"/>
        <v>570501</v>
      </c>
      <c r="I13" s="51"/>
      <c r="J13" s="51">
        <f t="shared" si="1"/>
        <v>570501</v>
      </c>
      <c r="K13" s="51">
        <v>2003930</v>
      </c>
      <c r="L13" s="51"/>
      <c r="M13" s="51">
        <f t="shared" si="2"/>
        <v>2003930</v>
      </c>
      <c r="N13" s="51"/>
      <c r="O13" s="51">
        <f t="shared" si="3"/>
        <v>2003930</v>
      </c>
      <c r="P13" s="52">
        <f t="shared" si="4"/>
        <v>2574431</v>
      </c>
    </row>
    <row r="14" spans="1:17" ht="16.5" customHeight="1" x14ac:dyDescent="0.15">
      <c r="A14" s="53"/>
      <c r="B14" s="49">
        <v>12</v>
      </c>
      <c r="C14" s="54"/>
      <c r="D14" s="51"/>
      <c r="E14" s="52">
        <v>328721</v>
      </c>
      <c r="F14" s="51">
        <v>176017</v>
      </c>
      <c r="G14" s="52">
        <v>82475</v>
      </c>
      <c r="H14" s="103">
        <f t="shared" si="0"/>
        <v>587213</v>
      </c>
      <c r="I14" s="52"/>
      <c r="J14" s="51">
        <f t="shared" si="1"/>
        <v>587213</v>
      </c>
      <c r="K14" s="51">
        <v>2085884</v>
      </c>
      <c r="L14" s="51"/>
      <c r="M14" s="51">
        <f t="shared" si="2"/>
        <v>2085884</v>
      </c>
      <c r="N14" s="51"/>
      <c r="O14" s="51">
        <f t="shared" si="3"/>
        <v>2085884</v>
      </c>
      <c r="P14" s="52">
        <f t="shared" si="4"/>
        <v>2673097</v>
      </c>
    </row>
    <row r="15" spans="1:17" ht="16.5" customHeight="1" x14ac:dyDescent="0.15">
      <c r="A15" s="53" t="s">
        <v>77</v>
      </c>
      <c r="B15" s="49">
        <v>1</v>
      </c>
      <c r="C15" s="60" t="s">
        <v>61</v>
      </c>
      <c r="D15" s="51"/>
      <c r="E15" s="51">
        <v>229997.09999999998</v>
      </c>
      <c r="F15" s="51">
        <v>158406.29999999999</v>
      </c>
      <c r="G15" s="51">
        <v>68583.3</v>
      </c>
      <c r="H15" s="103">
        <f t="shared" si="0"/>
        <v>456986.69999999995</v>
      </c>
      <c r="I15" s="51"/>
      <c r="J15" s="51">
        <f t="shared" si="1"/>
        <v>456986.69999999995</v>
      </c>
      <c r="K15" s="51">
        <v>1899042.7000000002</v>
      </c>
      <c r="L15" s="51"/>
      <c r="M15" s="51">
        <f t="shared" si="2"/>
        <v>1899042.7000000002</v>
      </c>
      <c r="N15" s="51"/>
      <c r="O15" s="51">
        <f t="shared" si="3"/>
        <v>1899042.7000000002</v>
      </c>
      <c r="P15" s="52">
        <f t="shared" si="4"/>
        <v>2356029.4000000004</v>
      </c>
    </row>
    <row r="16" spans="1:17" ht="16.5" customHeight="1" x14ac:dyDescent="0.25">
      <c r="A16" s="53"/>
      <c r="B16" s="49">
        <v>2</v>
      </c>
      <c r="C16" s="60"/>
      <c r="D16" s="51"/>
      <c r="E16" s="51">
        <v>264908.80000000005</v>
      </c>
      <c r="F16" s="51">
        <v>157061.20000000001</v>
      </c>
      <c r="G16" s="115">
        <v>61256.800000000003</v>
      </c>
      <c r="H16" s="103">
        <f t="shared" si="0"/>
        <v>483226.80000000005</v>
      </c>
      <c r="I16" s="51"/>
      <c r="J16" s="51">
        <f t="shared" si="1"/>
        <v>483226.80000000005</v>
      </c>
      <c r="K16" s="51">
        <v>1916730.7</v>
      </c>
      <c r="L16" s="51"/>
      <c r="M16" s="51">
        <f t="shared" si="2"/>
        <v>1916730.7</v>
      </c>
      <c r="N16" s="51"/>
      <c r="O16" s="51">
        <f t="shared" si="3"/>
        <v>1916730.7</v>
      </c>
      <c r="P16" s="51">
        <f t="shared" si="4"/>
        <v>2399957.5</v>
      </c>
    </row>
    <row r="17" spans="1:18" ht="16.5" customHeight="1" x14ac:dyDescent="0.25">
      <c r="A17" s="53"/>
      <c r="B17" s="49">
        <v>3</v>
      </c>
      <c r="C17" s="60"/>
      <c r="D17" s="51"/>
      <c r="E17" s="51">
        <v>226787</v>
      </c>
      <c r="F17" s="51">
        <v>168013.49999999997</v>
      </c>
      <c r="G17" s="115">
        <v>76721.2</v>
      </c>
      <c r="H17" s="103">
        <f t="shared" si="0"/>
        <v>471521.7</v>
      </c>
      <c r="I17" s="51"/>
      <c r="J17" s="51">
        <f t="shared" si="1"/>
        <v>471521.7</v>
      </c>
      <c r="K17" s="51">
        <v>1825994.9</v>
      </c>
      <c r="L17" s="51"/>
      <c r="M17" s="51">
        <f t="shared" si="2"/>
        <v>1825994.9</v>
      </c>
      <c r="N17" s="51"/>
      <c r="O17" s="51">
        <f t="shared" si="3"/>
        <v>1825994.9</v>
      </c>
      <c r="P17" s="52">
        <f t="shared" si="4"/>
        <v>2297516.6</v>
      </c>
      <c r="R17" s="34"/>
    </row>
    <row r="18" spans="1:18" ht="16.5" customHeight="1" x14ac:dyDescent="0.25">
      <c r="A18" s="53"/>
      <c r="B18" s="49">
        <v>4</v>
      </c>
      <c r="C18" s="60"/>
      <c r="D18" s="51"/>
      <c r="E18" s="51">
        <v>285263.09999999992</v>
      </c>
      <c r="F18" s="51">
        <v>265341.2</v>
      </c>
      <c r="G18" s="115">
        <v>107785.2</v>
      </c>
      <c r="H18" s="103">
        <f t="shared" si="0"/>
        <v>658389.49999999988</v>
      </c>
      <c r="I18" s="51"/>
      <c r="J18" s="51">
        <f t="shared" si="1"/>
        <v>658389.49999999988</v>
      </c>
      <c r="K18" s="51">
        <v>2474540.9</v>
      </c>
      <c r="L18" s="51"/>
      <c r="M18" s="51">
        <f t="shared" si="2"/>
        <v>2474540.9</v>
      </c>
      <c r="N18" s="51"/>
      <c r="O18" s="51">
        <f t="shared" si="3"/>
        <v>2474540.9</v>
      </c>
      <c r="P18" s="52">
        <f t="shared" si="4"/>
        <v>3132930.4</v>
      </c>
      <c r="R18" s="106"/>
    </row>
    <row r="19" spans="1:18" ht="16.5" customHeight="1" x14ac:dyDescent="0.25">
      <c r="A19" s="53"/>
      <c r="B19" s="49">
        <v>5</v>
      </c>
      <c r="C19" s="60"/>
      <c r="D19" s="51"/>
      <c r="E19" s="52">
        <v>365867.39999999997</v>
      </c>
      <c r="F19" s="51">
        <v>310473</v>
      </c>
      <c r="G19" s="115">
        <v>94190.1</v>
      </c>
      <c r="H19" s="103">
        <f t="shared" si="0"/>
        <v>770530.49999999988</v>
      </c>
      <c r="I19" s="51"/>
      <c r="J19" s="51">
        <f t="shared" si="1"/>
        <v>770530.49999999988</v>
      </c>
      <c r="K19" s="51">
        <v>2169732.1999999997</v>
      </c>
      <c r="L19" s="51"/>
      <c r="M19" s="51">
        <f t="shared" si="2"/>
        <v>2169732.1999999997</v>
      </c>
      <c r="N19" s="51"/>
      <c r="O19" s="51">
        <f t="shared" si="3"/>
        <v>2169732.1999999997</v>
      </c>
      <c r="P19" s="52">
        <f t="shared" si="4"/>
        <v>2940262.6999999997</v>
      </c>
      <c r="R19" s="106"/>
    </row>
    <row r="20" spans="1:18" ht="16.5" customHeight="1" x14ac:dyDescent="0.25">
      <c r="A20" s="53"/>
      <c r="B20" s="49">
        <v>6</v>
      </c>
      <c r="C20" s="60"/>
      <c r="D20" s="51"/>
      <c r="E20" s="51">
        <v>239761.40000000002</v>
      </c>
      <c r="F20" s="51">
        <v>248300.60000000003</v>
      </c>
      <c r="G20" s="115">
        <v>83067.60000000002</v>
      </c>
      <c r="H20" s="103">
        <f t="shared" si="0"/>
        <v>571129.60000000009</v>
      </c>
      <c r="I20" s="51"/>
      <c r="J20" s="51">
        <f t="shared" si="1"/>
        <v>571129.60000000009</v>
      </c>
      <c r="K20" s="51">
        <v>1986901.5</v>
      </c>
      <c r="L20" s="51"/>
      <c r="M20" s="51">
        <f t="shared" si="2"/>
        <v>1986901.5</v>
      </c>
      <c r="N20" s="51"/>
      <c r="O20" s="51">
        <f t="shared" si="3"/>
        <v>1986901.5</v>
      </c>
      <c r="P20" s="52">
        <f t="shared" si="4"/>
        <v>2558031.1</v>
      </c>
      <c r="R20" s="106"/>
    </row>
    <row r="21" spans="1:18" ht="16.5" customHeight="1" x14ac:dyDescent="0.25">
      <c r="A21" s="53"/>
      <c r="B21" s="49">
        <v>7</v>
      </c>
      <c r="C21" s="60"/>
      <c r="D21" s="51"/>
      <c r="E21" s="51">
        <v>268584.90000000002</v>
      </c>
      <c r="F21" s="51">
        <v>307108</v>
      </c>
      <c r="G21" s="115">
        <v>97475.599999999991</v>
      </c>
      <c r="H21" s="103">
        <f t="shared" si="0"/>
        <v>673168.5</v>
      </c>
      <c r="I21" s="51"/>
      <c r="J21" s="51">
        <f t="shared" si="1"/>
        <v>673168.5</v>
      </c>
      <c r="K21" s="51">
        <v>2205056.6</v>
      </c>
      <c r="L21" s="51"/>
      <c r="M21" s="51">
        <f t="shared" si="2"/>
        <v>2205056.6</v>
      </c>
      <c r="N21" s="51"/>
      <c r="O21" s="51">
        <f t="shared" si="3"/>
        <v>2205056.6</v>
      </c>
      <c r="P21" s="52">
        <f t="shared" si="4"/>
        <v>2878225.1</v>
      </c>
      <c r="R21" s="106"/>
    </row>
    <row r="22" spans="1:18" ht="16.5" customHeight="1" x14ac:dyDescent="0.25">
      <c r="A22" s="53"/>
      <c r="B22" s="49">
        <v>8</v>
      </c>
      <c r="C22" s="60"/>
      <c r="D22" s="51"/>
      <c r="E22" s="51">
        <v>398831.50000000006</v>
      </c>
      <c r="F22" s="51">
        <v>211233.59999999998</v>
      </c>
      <c r="G22" s="115">
        <v>91855.6</v>
      </c>
      <c r="H22" s="103">
        <f t="shared" si="0"/>
        <v>701920.70000000007</v>
      </c>
      <c r="I22" s="51"/>
      <c r="J22" s="51">
        <f t="shared" si="1"/>
        <v>701920.70000000007</v>
      </c>
      <c r="K22" s="51">
        <v>2196206.2000000002</v>
      </c>
      <c r="L22" s="51"/>
      <c r="M22" s="51">
        <f t="shared" si="2"/>
        <v>2196206.2000000002</v>
      </c>
      <c r="N22" s="51"/>
      <c r="O22" s="51">
        <f t="shared" si="3"/>
        <v>2196206.2000000002</v>
      </c>
      <c r="P22" s="52">
        <f t="shared" si="4"/>
        <v>2898126.9000000004</v>
      </c>
      <c r="R22" s="106"/>
    </row>
    <row r="23" spans="1:18" ht="16.5" customHeight="1" x14ac:dyDescent="0.25">
      <c r="A23" s="53"/>
      <c r="B23" s="49">
        <v>9</v>
      </c>
      <c r="C23" s="60"/>
      <c r="D23" s="51"/>
      <c r="E23" s="51">
        <v>272024.7</v>
      </c>
      <c r="F23" s="51">
        <v>184344</v>
      </c>
      <c r="G23" s="115">
        <v>92654.799999999988</v>
      </c>
      <c r="H23" s="103">
        <f t="shared" si="0"/>
        <v>549023.5</v>
      </c>
      <c r="I23" s="51"/>
      <c r="J23" s="51">
        <f t="shared" si="1"/>
        <v>549023.5</v>
      </c>
      <c r="K23" s="51">
        <v>1870947.9</v>
      </c>
      <c r="L23" s="51"/>
      <c r="M23" s="51">
        <f t="shared" si="2"/>
        <v>1870947.9</v>
      </c>
      <c r="N23" s="51"/>
      <c r="O23" s="51">
        <f t="shared" si="3"/>
        <v>1870947.9</v>
      </c>
      <c r="P23" s="52">
        <f t="shared" si="4"/>
        <v>2419971.4</v>
      </c>
      <c r="R23" s="106"/>
    </row>
    <row r="24" spans="1:18" x14ac:dyDescent="0.25">
      <c r="A24" s="53"/>
      <c r="B24" s="49">
        <v>10</v>
      </c>
      <c r="C24" s="60"/>
      <c r="D24" s="51"/>
      <c r="E24" s="51">
        <v>339070.39999999997</v>
      </c>
      <c r="F24" s="51">
        <v>266084.09999999998</v>
      </c>
      <c r="G24" s="115">
        <v>147800.4</v>
      </c>
      <c r="H24" s="103">
        <f t="shared" si="0"/>
        <v>752954.9</v>
      </c>
      <c r="I24" s="51"/>
      <c r="J24" s="51">
        <f t="shared" si="1"/>
        <v>752954.9</v>
      </c>
      <c r="K24" s="51">
        <v>2645817.5</v>
      </c>
      <c r="L24" s="51"/>
      <c r="M24" s="51">
        <f t="shared" si="2"/>
        <v>2645817.5</v>
      </c>
      <c r="N24" s="51"/>
      <c r="O24" s="51">
        <f t="shared" si="3"/>
        <v>2645817.5</v>
      </c>
      <c r="P24" s="52">
        <f t="shared" si="4"/>
        <v>3398772.4</v>
      </c>
      <c r="Q24" s="34"/>
      <c r="R24" s="106"/>
    </row>
    <row r="25" spans="1:18" x14ac:dyDescent="0.25">
      <c r="A25" s="53"/>
      <c r="B25" s="49">
        <v>11</v>
      </c>
      <c r="C25" s="60"/>
      <c r="D25" s="51"/>
      <c r="E25" s="51">
        <v>291649.80000000005</v>
      </c>
      <c r="F25" s="52">
        <v>208753.90000000002</v>
      </c>
      <c r="G25" s="115">
        <v>107121.99999999999</v>
      </c>
      <c r="H25" s="103">
        <f t="shared" si="0"/>
        <v>607525.70000000007</v>
      </c>
      <c r="I25" s="51"/>
      <c r="J25" s="51">
        <f t="shared" si="1"/>
        <v>607525.70000000007</v>
      </c>
      <c r="K25" s="51">
        <v>2369342</v>
      </c>
      <c r="L25" s="51"/>
      <c r="M25" s="51">
        <f t="shared" si="2"/>
        <v>2369342</v>
      </c>
      <c r="N25" s="51"/>
      <c r="O25" s="51">
        <f t="shared" si="3"/>
        <v>2369342</v>
      </c>
      <c r="P25" s="52">
        <f t="shared" si="4"/>
        <v>2976867.7</v>
      </c>
      <c r="R25" s="106"/>
    </row>
    <row r="26" spans="1:18" x14ac:dyDescent="0.25">
      <c r="A26" s="53"/>
      <c r="B26" s="49">
        <v>12</v>
      </c>
      <c r="C26" s="60"/>
      <c r="D26" s="51"/>
      <c r="E26" s="51">
        <v>510415</v>
      </c>
      <c r="F26" s="51">
        <v>206265.69999999998</v>
      </c>
      <c r="G26" s="115">
        <v>112853</v>
      </c>
      <c r="H26" s="103">
        <f t="shared" si="0"/>
        <v>829533.7</v>
      </c>
      <c r="I26" s="51"/>
      <c r="J26" s="51">
        <f t="shared" si="1"/>
        <v>829533.7</v>
      </c>
      <c r="K26" s="51">
        <v>2447490.1</v>
      </c>
      <c r="L26" s="51"/>
      <c r="M26" s="51">
        <f t="shared" si="2"/>
        <v>2447490.1</v>
      </c>
      <c r="N26" s="51"/>
      <c r="O26" s="52">
        <f t="shared" si="3"/>
        <v>2447490.1</v>
      </c>
      <c r="P26" s="51">
        <f t="shared" si="4"/>
        <v>3277023.8</v>
      </c>
      <c r="R26" s="106"/>
    </row>
    <row r="27" spans="1:18" x14ac:dyDescent="0.25">
      <c r="A27" s="53" t="s">
        <v>80</v>
      </c>
      <c r="B27" s="49">
        <v>1</v>
      </c>
      <c r="C27" s="60" t="s">
        <v>61</v>
      </c>
      <c r="D27" s="51"/>
      <c r="E27" s="51">
        <v>336487.2</v>
      </c>
      <c r="F27" s="51">
        <v>208626.00000000003</v>
      </c>
      <c r="G27" s="131">
        <v>103477.09999999999</v>
      </c>
      <c r="H27" s="103">
        <f t="shared" si="0"/>
        <v>648590.30000000005</v>
      </c>
      <c r="I27" s="51"/>
      <c r="J27" s="51">
        <f t="shared" si="1"/>
        <v>648590.30000000005</v>
      </c>
      <c r="K27" s="51">
        <v>2464037.3000000003</v>
      </c>
      <c r="L27" s="51"/>
      <c r="M27" s="51">
        <f t="shared" si="2"/>
        <v>2464037.3000000003</v>
      </c>
      <c r="N27" s="51"/>
      <c r="O27" s="51">
        <f t="shared" si="3"/>
        <v>2464037.3000000003</v>
      </c>
      <c r="P27" s="52">
        <f t="shared" si="4"/>
        <v>3112627.6000000006</v>
      </c>
      <c r="R27" s="106"/>
    </row>
    <row r="28" spans="1:18" x14ac:dyDescent="0.25">
      <c r="A28" s="53"/>
      <c r="B28" s="49">
        <v>2</v>
      </c>
      <c r="C28" s="60"/>
      <c r="D28" s="51"/>
      <c r="E28" s="51">
        <v>254869.50000000003</v>
      </c>
      <c r="F28" s="51">
        <v>189335.5</v>
      </c>
      <c r="G28" s="131">
        <v>104189.1</v>
      </c>
      <c r="H28" s="103">
        <f t="shared" si="0"/>
        <v>548394.1</v>
      </c>
      <c r="I28" s="51"/>
      <c r="J28" s="51">
        <f t="shared" si="1"/>
        <v>548394.1</v>
      </c>
      <c r="K28" s="51">
        <v>2380238.5000000005</v>
      </c>
      <c r="L28" s="51"/>
      <c r="M28" s="51">
        <f t="shared" si="2"/>
        <v>2380238.5000000005</v>
      </c>
      <c r="N28" s="51"/>
      <c r="O28" s="51">
        <f t="shared" si="3"/>
        <v>2380238.5000000005</v>
      </c>
      <c r="P28" s="52">
        <f t="shared" si="4"/>
        <v>2928632.6000000006</v>
      </c>
      <c r="R28" s="106"/>
    </row>
    <row r="29" spans="1:18" x14ac:dyDescent="0.25">
      <c r="A29" s="53"/>
      <c r="B29" s="49">
        <v>3</v>
      </c>
      <c r="C29" s="60"/>
      <c r="D29" s="51"/>
      <c r="E29" s="51">
        <v>248717.89999999997</v>
      </c>
      <c r="F29" s="51">
        <v>145889</v>
      </c>
      <c r="G29" s="115">
        <v>76393.5</v>
      </c>
      <c r="H29" s="103">
        <f t="shared" si="0"/>
        <v>471000.39999999997</v>
      </c>
      <c r="I29" s="51">
        <v>62022</v>
      </c>
      <c r="J29" s="51">
        <f t="shared" si="1"/>
        <v>533022.39999999991</v>
      </c>
      <c r="K29" s="51">
        <v>1968183.4</v>
      </c>
      <c r="L29" s="51"/>
      <c r="M29" s="51">
        <f>K29+L29</f>
        <v>1968183.4</v>
      </c>
      <c r="N29" s="51">
        <v>338221</v>
      </c>
      <c r="O29" s="51">
        <f t="shared" si="3"/>
        <v>2306404.4</v>
      </c>
      <c r="P29" s="52">
        <f t="shared" si="4"/>
        <v>2839426.8</v>
      </c>
      <c r="R29" s="106"/>
    </row>
    <row r="30" spans="1:18" x14ac:dyDescent="0.25">
      <c r="A30" s="55"/>
      <c r="B30" s="56">
        <v>4</v>
      </c>
      <c r="C30" s="105"/>
      <c r="D30" s="59"/>
      <c r="E30" s="59">
        <v>280270</v>
      </c>
      <c r="F30" s="59">
        <v>168546.30000000002</v>
      </c>
      <c r="G30" s="114">
        <v>132112.5</v>
      </c>
      <c r="H30" s="111">
        <f>SUM(E30:G30)</f>
        <v>580928.80000000005</v>
      </c>
      <c r="I30" s="59">
        <v>54919.19999999999</v>
      </c>
      <c r="J30" s="59">
        <f>H30+I30</f>
        <v>635848</v>
      </c>
      <c r="K30" s="59">
        <v>2180289.7999999998</v>
      </c>
      <c r="L30" s="59"/>
      <c r="M30" s="59">
        <f>K30+L30</f>
        <v>2180289.7999999998</v>
      </c>
      <c r="N30" s="59">
        <v>386495.60000000003</v>
      </c>
      <c r="O30" s="59">
        <f>M30+N30</f>
        <v>2566785.4</v>
      </c>
      <c r="P30" s="58">
        <f>J30+O30</f>
        <v>3202633.4</v>
      </c>
      <c r="R30" s="107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4"/>
      <c r="E32" s="78"/>
      <c r="F32" s="78"/>
      <c r="G32" s="78"/>
      <c r="H32" s="87"/>
      <c r="I32" s="87"/>
      <c r="J32" s="87"/>
      <c r="K32" s="77"/>
      <c r="L32" s="87"/>
      <c r="M32" s="87"/>
      <c r="N32" s="87"/>
      <c r="O32" s="87"/>
      <c r="P32" s="87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7"/>
      <c r="F45" s="107"/>
      <c r="G45" s="107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horizontalDpi="300" verticalDpi="300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" style="135" customWidth="1"/>
    <col min="3" max="3" width="2.75" style="135" customWidth="1"/>
    <col min="4" max="4" width="4.5" style="135" customWidth="1"/>
    <col min="5" max="5" width="4.875" style="135" customWidth="1"/>
    <col min="6" max="6" width="5.375" style="135" customWidth="1"/>
    <col min="7" max="7" width="5.625" style="135" customWidth="1"/>
    <col min="8" max="8" width="7.625" style="135" customWidth="1"/>
    <col min="9" max="10" width="5.375" style="135" customWidth="1"/>
    <col min="11" max="11" width="5.25" style="135" customWidth="1"/>
    <col min="12" max="12" width="7.5" style="135" customWidth="1"/>
    <col min="13" max="13" width="5.5" style="135" customWidth="1"/>
    <col min="14" max="14" width="5.875" style="135" customWidth="1"/>
    <col min="15" max="15" width="5.75" style="135" customWidth="1"/>
    <col min="16" max="16" width="7.625" style="135" customWidth="1"/>
    <col min="17" max="19" width="5.875" style="135" customWidth="1"/>
    <col min="20" max="20" width="7.625" style="135" customWidth="1"/>
    <col min="21" max="21" width="5.25" style="135" customWidth="1"/>
    <col min="22" max="22" width="5" style="135" customWidth="1"/>
    <col min="23" max="23" width="5.5" style="135" customWidth="1"/>
    <col min="24" max="24" width="8.125" style="135" customWidth="1"/>
    <col min="25" max="16384" width="7.5" style="135"/>
  </cols>
  <sheetData>
    <row r="1" spans="2:36" ht="6" customHeight="1" x14ac:dyDescent="0.15"/>
    <row r="2" spans="2:36" ht="6.75" customHeight="1" x14ac:dyDescent="0.15"/>
    <row r="3" spans="2:36" x14ac:dyDescent="0.15">
      <c r="B3" s="135" t="s">
        <v>180</v>
      </c>
    </row>
    <row r="4" spans="2:36" ht="9" customHeight="1" x14ac:dyDescent="0.15">
      <c r="X4" s="137" t="s">
        <v>87</v>
      </c>
    </row>
    <row r="5" spans="2:36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2:36" ht="11.25" customHeight="1" x14ac:dyDescent="0.15">
      <c r="B6" s="154"/>
      <c r="C6" s="166" t="s">
        <v>88</v>
      </c>
      <c r="D6" s="237"/>
      <c r="E6" s="139" t="s">
        <v>470</v>
      </c>
      <c r="F6" s="292"/>
      <c r="G6" s="292"/>
      <c r="H6" s="292"/>
      <c r="I6" s="139" t="s">
        <v>471</v>
      </c>
      <c r="J6" s="292"/>
      <c r="K6" s="292"/>
      <c r="L6" s="292"/>
      <c r="M6" s="139" t="s">
        <v>472</v>
      </c>
      <c r="N6" s="292"/>
      <c r="O6" s="292"/>
      <c r="P6" s="292"/>
      <c r="Q6" s="139" t="s">
        <v>473</v>
      </c>
      <c r="R6" s="292"/>
      <c r="S6" s="292"/>
      <c r="T6" s="292"/>
      <c r="U6" s="139" t="s">
        <v>474</v>
      </c>
      <c r="V6" s="292"/>
      <c r="W6" s="292"/>
      <c r="X6" s="293"/>
      <c r="Z6" s="177"/>
      <c r="AA6" s="309"/>
      <c r="AB6" s="309"/>
      <c r="AC6" s="309"/>
      <c r="AD6" s="309"/>
      <c r="AE6" s="309"/>
      <c r="AF6" s="309"/>
      <c r="AG6" s="309"/>
      <c r="AH6" s="309"/>
      <c r="AI6" s="309"/>
      <c r="AJ6" s="309"/>
    </row>
    <row r="7" spans="2:36" ht="11.25" customHeight="1" x14ac:dyDescent="0.15">
      <c r="B7" s="154"/>
      <c r="C7" s="149"/>
      <c r="D7" s="160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50"/>
      <c r="U7" s="149"/>
      <c r="V7" s="150"/>
      <c r="W7" s="150"/>
      <c r="X7" s="160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1.25" customHeight="1" x14ac:dyDescent="0.15">
      <c r="B8" s="154" t="s">
        <v>94</v>
      </c>
      <c r="C8" s="134"/>
      <c r="E8" s="147" t="s">
        <v>475</v>
      </c>
      <c r="F8" s="148" t="s">
        <v>476</v>
      </c>
      <c r="G8" s="143" t="s">
        <v>97</v>
      </c>
      <c r="H8" s="148" t="s">
        <v>98</v>
      </c>
      <c r="I8" s="147" t="s">
        <v>475</v>
      </c>
      <c r="J8" s="148" t="s">
        <v>476</v>
      </c>
      <c r="K8" s="143" t="s">
        <v>97</v>
      </c>
      <c r="L8" s="148" t="s">
        <v>98</v>
      </c>
      <c r="M8" s="147" t="s">
        <v>475</v>
      </c>
      <c r="N8" s="148" t="s">
        <v>476</v>
      </c>
      <c r="O8" s="143" t="s">
        <v>97</v>
      </c>
      <c r="P8" s="148" t="s">
        <v>98</v>
      </c>
      <c r="Q8" s="147" t="s">
        <v>475</v>
      </c>
      <c r="R8" s="148" t="s">
        <v>476</v>
      </c>
      <c r="S8" s="143" t="s">
        <v>97</v>
      </c>
      <c r="T8" s="148" t="s">
        <v>98</v>
      </c>
      <c r="U8" s="147" t="s">
        <v>475</v>
      </c>
      <c r="V8" s="148" t="s">
        <v>476</v>
      </c>
      <c r="W8" s="143" t="s">
        <v>97</v>
      </c>
      <c r="X8" s="148" t="s">
        <v>98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1.25" customHeight="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1.25" customHeight="1" x14ac:dyDescent="0.15">
      <c r="B10" s="154" t="s">
        <v>0</v>
      </c>
      <c r="C10" s="134">
        <v>22</v>
      </c>
      <c r="D10" s="135" t="s">
        <v>1</v>
      </c>
      <c r="E10" s="147" t="s">
        <v>151</v>
      </c>
      <c r="F10" s="242" t="s">
        <v>151</v>
      </c>
      <c r="G10" s="143" t="s">
        <v>151</v>
      </c>
      <c r="H10" s="242" t="s">
        <v>151</v>
      </c>
      <c r="I10" s="147" t="s">
        <v>151</v>
      </c>
      <c r="J10" s="242" t="s">
        <v>151</v>
      </c>
      <c r="K10" s="143" t="s">
        <v>151</v>
      </c>
      <c r="L10" s="242" t="s">
        <v>151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U10" s="147" t="s">
        <v>151</v>
      </c>
      <c r="V10" s="242" t="s">
        <v>151</v>
      </c>
      <c r="W10" s="143" t="s">
        <v>151</v>
      </c>
      <c r="X10" s="242" t="s">
        <v>151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1.25" customHeight="1" x14ac:dyDescent="0.15">
      <c r="B11" s="154"/>
      <c r="C11" s="134">
        <v>23</v>
      </c>
      <c r="D11" s="134"/>
      <c r="E11" s="147" t="s">
        <v>151</v>
      </c>
      <c r="F11" s="242" t="s">
        <v>151</v>
      </c>
      <c r="G11" s="143" t="s">
        <v>151</v>
      </c>
      <c r="H11" s="242" t="s">
        <v>151</v>
      </c>
      <c r="I11" s="147" t="s">
        <v>151</v>
      </c>
      <c r="J11" s="242" t="s">
        <v>151</v>
      </c>
      <c r="K11" s="143" t="s">
        <v>151</v>
      </c>
      <c r="L11" s="242" t="s">
        <v>151</v>
      </c>
      <c r="M11" s="147" t="s">
        <v>151</v>
      </c>
      <c r="N11" s="242" t="s">
        <v>151</v>
      </c>
      <c r="O11" s="143" t="s">
        <v>151</v>
      </c>
      <c r="P11" s="242" t="s">
        <v>151</v>
      </c>
      <c r="Q11" s="147" t="s">
        <v>151</v>
      </c>
      <c r="R11" s="242" t="s">
        <v>151</v>
      </c>
      <c r="S11" s="143" t="s">
        <v>151</v>
      </c>
      <c r="T11" s="242" t="s">
        <v>151</v>
      </c>
      <c r="U11" s="147" t="s">
        <v>151</v>
      </c>
      <c r="V11" s="242" t="s">
        <v>151</v>
      </c>
      <c r="W11" s="143" t="s">
        <v>151</v>
      </c>
      <c r="X11" s="242" t="s">
        <v>151</v>
      </c>
      <c r="Z11" s="134"/>
    </row>
    <row r="12" spans="2:36" ht="11.25" customHeight="1" x14ac:dyDescent="0.15">
      <c r="B12" s="149"/>
      <c r="C12" s="150">
        <v>24</v>
      </c>
      <c r="D12" s="160"/>
      <c r="E12" s="153" t="s">
        <v>151</v>
      </c>
      <c r="F12" s="152" t="s">
        <v>151</v>
      </c>
      <c r="G12" s="294">
        <v>0</v>
      </c>
      <c r="H12" s="152" t="s">
        <v>151</v>
      </c>
      <c r="I12" s="151" t="s">
        <v>151</v>
      </c>
      <c r="J12" s="152" t="s">
        <v>151</v>
      </c>
      <c r="K12" s="294">
        <v>0</v>
      </c>
      <c r="L12" s="152" t="s">
        <v>151</v>
      </c>
      <c r="M12" s="151" t="s">
        <v>151</v>
      </c>
      <c r="N12" s="152" t="s">
        <v>151</v>
      </c>
      <c r="O12" s="294">
        <v>0</v>
      </c>
      <c r="P12" s="152" t="s">
        <v>151</v>
      </c>
      <c r="Q12" s="151" t="s">
        <v>151</v>
      </c>
      <c r="R12" s="152" t="s">
        <v>151</v>
      </c>
      <c r="S12" s="294">
        <v>0</v>
      </c>
      <c r="T12" s="152" t="s">
        <v>151</v>
      </c>
      <c r="U12" s="151" t="s">
        <v>151</v>
      </c>
      <c r="V12" s="152" t="s">
        <v>151</v>
      </c>
      <c r="W12" s="294">
        <v>0</v>
      </c>
      <c r="X12" s="152" t="s">
        <v>151</v>
      </c>
      <c r="Z12" s="134"/>
    </row>
    <row r="13" spans="2:36" ht="11.25" customHeight="1" x14ac:dyDescent="0.15">
      <c r="B13" s="154"/>
      <c r="C13" s="134"/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44">
        <v>0</v>
      </c>
      <c r="W13" s="220">
        <v>0</v>
      </c>
      <c r="X13" s="244">
        <v>0</v>
      </c>
      <c r="Z13" s="134"/>
    </row>
    <row r="14" spans="2:36" ht="11.25" customHeight="1" x14ac:dyDescent="0.15">
      <c r="B14" s="154"/>
      <c r="C14" s="134"/>
      <c r="D14" s="155"/>
      <c r="E14" s="220">
        <v>0</v>
      </c>
      <c r="F14" s="220">
        <v>0</v>
      </c>
      <c r="G14" s="220">
        <v>0</v>
      </c>
      <c r="H14" s="220">
        <v>0</v>
      </c>
      <c r="I14" s="244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Z14" s="134"/>
    </row>
    <row r="15" spans="2:36" ht="11.25" customHeight="1" x14ac:dyDescent="0.15">
      <c r="B15" s="154"/>
      <c r="C15" s="134"/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Z15" s="134"/>
    </row>
    <row r="16" spans="2:36" ht="11.25" customHeight="1" x14ac:dyDescent="0.15">
      <c r="B16" s="154"/>
      <c r="C16" s="134"/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Z16" s="134"/>
    </row>
    <row r="17" spans="2:30" ht="11.25" customHeight="1" x14ac:dyDescent="0.15">
      <c r="B17" s="154"/>
      <c r="C17" s="134"/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Z17" s="134"/>
    </row>
    <row r="18" spans="2:30" ht="11.25" customHeight="1" x14ac:dyDescent="0.15">
      <c r="B18" s="154"/>
      <c r="C18" s="134"/>
      <c r="D18" s="155"/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Z18" s="134"/>
    </row>
    <row r="19" spans="2:30" ht="11.25" customHeight="1" x14ac:dyDescent="0.15">
      <c r="B19" s="154"/>
      <c r="C19" s="134"/>
      <c r="D19" s="155"/>
      <c r="E19" s="220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44">
        <v>0</v>
      </c>
      <c r="Z19" s="134"/>
    </row>
    <row r="20" spans="2:30" ht="11.25" customHeight="1" x14ac:dyDescent="0.15">
      <c r="B20" s="154" t="s">
        <v>477</v>
      </c>
      <c r="C20" s="134">
        <v>3</v>
      </c>
      <c r="D20" s="155" t="s">
        <v>478</v>
      </c>
      <c r="E20" s="220">
        <v>913.5</v>
      </c>
      <c r="F20" s="220">
        <v>1029</v>
      </c>
      <c r="G20" s="220">
        <v>981.98424454618896</v>
      </c>
      <c r="H20" s="220">
        <v>8239.2000000000007</v>
      </c>
      <c r="I20" s="220">
        <v>819</v>
      </c>
      <c r="J20" s="220">
        <v>928.2</v>
      </c>
      <c r="K20" s="220">
        <v>877.10986482599958</v>
      </c>
      <c r="L20" s="220">
        <v>10092.599999999999</v>
      </c>
      <c r="M20" s="220">
        <v>787.5</v>
      </c>
      <c r="N20" s="220">
        <v>892.5</v>
      </c>
      <c r="O20" s="220">
        <v>836.41953567383916</v>
      </c>
      <c r="P20" s="220">
        <v>13841.9</v>
      </c>
      <c r="Q20" s="220">
        <v>2310</v>
      </c>
      <c r="R20" s="220">
        <v>2572.5</v>
      </c>
      <c r="S20" s="220">
        <v>2424.9174329649954</v>
      </c>
      <c r="T20" s="220">
        <v>2705.2</v>
      </c>
      <c r="U20" s="220">
        <v>2205</v>
      </c>
      <c r="V20" s="220">
        <v>2205</v>
      </c>
      <c r="W20" s="220">
        <v>2205</v>
      </c>
      <c r="X20" s="220">
        <v>6478.7000000000007</v>
      </c>
      <c r="Z20" s="134"/>
    </row>
    <row r="21" spans="2:30" ht="11.25" customHeight="1" x14ac:dyDescent="0.15">
      <c r="B21" s="149"/>
      <c r="C21" s="150">
        <v>4</v>
      </c>
      <c r="D21" s="160"/>
      <c r="E21" s="247">
        <v>997.5</v>
      </c>
      <c r="F21" s="247">
        <v>1176</v>
      </c>
      <c r="G21" s="247">
        <v>1029.4340646651272</v>
      </c>
      <c r="H21" s="247">
        <v>12563.4</v>
      </c>
      <c r="I21" s="247">
        <v>861</v>
      </c>
      <c r="J21" s="247">
        <v>945</v>
      </c>
      <c r="K21" s="247">
        <v>902.2942677165355</v>
      </c>
      <c r="L21" s="247">
        <v>10525.3</v>
      </c>
      <c r="M21" s="247">
        <v>819</v>
      </c>
      <c r="N21" s="247">
        <v>889.35</v>
      </c>
      <c r="O21" s="247">
        <v>879.11789600967359</v>
      </c>
      <c r="P21" s="247">
        <v>15885.599999999999</v>
      </c>
      <c r="Q21" s="247">
        <v>2362.5</v>
      </c>
      <c r="R21" s="247">
        <v>2625</v>
      </c>
      <c r="S21" s="247">
        <v>2472.0566958407562</v>
      </c>
      <c r="T21" s="247">
        <v>2713.1000000000004</v>
      </c>
      <c r="U21" s="247">
        <v>2205</v>
      </c>
      <c r="V21" s="247">
        <v>2572.5</v>
      </c>
      <c r="W21" s="247">
        <v>2378.6407952069721</v>
      </c>
      <c r="X21" s="248">
        <v>5872.5</v>
      </c>
      <c r="Z21" s="134"/>
    </row>
    <row r="22" spans="2:30" ht="11.25" customHeight="1" x14ac:dyDescent="0.15">
      <c r="B22" s="295" t="s">
        <v>189</v>
      </c>
      <c r="C22" s="296"/>
      <c r="D22" s="297"/>
      <c r="E22" s="147"/>
      <c r="F22" s="242"/>
      <c r="G22" s="143"/>
      <c r="H22" s="242"/>
      <c r="I22" s="147"/>
      <c r="J22" s="242"/>
      <c r="K22" s="143"/>
      <c r="L22" s="242"/>
      <c r="M22" s="147"/>
      <c r="N22" s="242"/>
      <c r="O22" s="143"/>
      <c r="P22" s="242"/>
      <c r="Q22" s="147"/>
      <c r="R22" s="242"/>
      <c r="S22" s="143"/>
      <c r="T22" s="242"/>
      <c r="U22" s="147"/>
      <c r="V22" s="242"/>
      <c r="W22" s="143"/>
      <c r="X22" s="242"/>
    </row>
    <row r="23" spans="2:30" ht="11.25" customHeight="1" x14ac:dyDescent="0.15">
      <c r="B23" s="298">
        <v>41365</v>
      </c>
      <c r="C23" s="299"/>
      <c r="D23" s="300">
        <v>41379</v>
      </c>
      <c r="E23" s="220">
        <v>997.5</v>
      </c>
      <c r="F23" s="220">
        <v>1102.5</v>
      </c>
      <c r="G23" s="220">
        <v>1020.0760273972604</v>
      </c>
      <c r="H23" s="220">
        <v>5828.4</v>
      </c>
      <c r="I23" s="220">
        <v>861</v>
      </c>
      <c r="J23" s="220">
        <v>945</v>
      </c>
      <c r="K23" s="220">
        <v>897.4082699079861</v>
      </c>
      <c r="L23" s="220">
        <v>5862.5</v>
      </c>
      <c r="M23" s="220">
        <v>819</v>
      </c>
      <c r="N23" s="220">
        <v>889.35</v>
      </c>
      <c r="O23" s="220">
        <v>878.77111037234044</v>
      </c>
      <c r="P23" s="220">
        <v>8419.7999999999993</v>
      </c>
      <c r="Q23" s="220">
        <v>2362.5</v>
      </c>
      <c r="R23" s="220">
        <v>2572.5</v>
      </c>
      <c r="S23" s="220">
        <v>2473.4470682587771</v>
      </c>
      <c r="T23" s="220">
        <v>1209.9000000000001</v>
      </c>
      <c r="U23" s="220">
        <v>0</v>
      </c>
      <c r="V23" s="220">
        <v>0</v>
      </c>
      <c r="W23" s="220">
        <v>0</v>
      </c>
      <c r="X23" s="220">
        <v>3039.7</v>
      </c>
    </row>
    <row r="24" spans="2:30" ht="11.25" customHeight="1" x14ac:dyDescent="0.15">
      <c r="B24" s="298">
        <v>41380</v>
      </c>
      <c r="C24" s="299"/>
      <c r="D24" s="302">
        <v>41394</v>
      </c>
      <c r="E24" s="220">
        <v>997.5</v>
      </c>
      <c r="F24" s="220">
        <v>1176</v>
      </c>
      <c r="G24" s="220">
        <v>1035.5025380710661</v>
      </c>
      <c r="H24" s="220">
        <v>6735</v>
      </c>
      <c r="I24" s="220">
        <v>871.5</v>
      </c>
      <c r="J24" s="220">
        <v>945</v>
      </c>
      <c r="K24" s="220">
        <v>908.37620192307702</v>
      </c>
      <c r="L24" s="220">
        <v>4662.8</v>
      </c>
      <c r="M24" s="220">
        <v>840</v>
      </c>
      <c r="N24" s="220">
        <v>889.35</v>
      </c>
      <c r="O24" s="220">
        <v>879.86157319391646</v>
      </c>
      <c r="P24" s="220">
        <v>7465.8</v>
      </c>
      <c r="Q24" s="220">
        <v>2362.5</v>
      </c>
      <c r="R24" s="220">
        <v>2625</v>
      </c>
      <c r="S24" s="220">
        <v>2470.9880136986312</v>
      </c>
      <c r="T24" s="220">
        <v>1503.2</v>
      </c>
      <c r="U24" s="220">
        <v>2205</v>
      </c>
      <c r="V24" s="220">
        <v>2572.5</v>
      </c>
      <c r="W24" s="220">
        <v>2378.6407952069721</v>
      </c>
      <c r="X24" s="220">
        <v>2832.8</v>
      </c>
    </row>
    <row r="25" spans="2:30" ht="11.25" customHeight="1" x14ac:dyDescent="0.15">
      <c r="B25" s="303"/>
      <c r="C25" s="304"/>
      <c r="D25" s="304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Z25" s="134"/>
      <c r="AA25" s="134"/>
      <c r="AB25" s="134"/>
      <c r="AC25" s="134"/>
      <c r="AD25" s="134"/>
    </row>
    <row r="26" spans="2:30" ht="11.25" customHeight="1" x14ac:dyDescent="0.15">
      <c r="B26" s="154"/>
      <c r="C26" s="166" t="s">
        <v>88</v>
      </c>
      <c r="D26" s="237"/>
      <c r="E26" s="139" t="s">
        <v>479</v>
      </c>
      <c r="F26" s="292"/>
      <c r="G26" s="292"/>
      <c r="H26" s="292"/>
      <c r="I26" s="139" t="s">
        <v>480</v>
      </c>
      <c r="J26" s="292"/>
      <c r="K26" s="292"/>
      <c r="L26" s="292"/>
      <c r="M26" s="139" t="s">
        <v>481</v>
      </c>
      <c r="N26" s="292"/>
      <c r="O26" s="292"/>
      <c r="P26" s="292"/>
      <c r="Q26" s="139"/>
      <c r="R26" s="292"/>
      <c r="S26" s="292"/>
      <c r="T26" s="292"/>
      <c r="U26" s="139"/>
      <c r="V26" s="292"/>
      <c r="W26" s="292"/>
      <c r="X26" s="293"/>
      <c r="Z26" s="177"/>
      <c r="AA26" s="309"/>
      <c r="AB26" s="309"/>
      <c r="AC26" s="309"/>
      <c r="AD26" s="134"/>
    </row>
    <row r="27" spans="2:30" ht="11.25" customHeight="1" x14ac:dyDescent="0.15">
      <c r="B27" s="154"/>
      <c r="C27" s="149"/>
      <c r="D27" s="160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0"/>
      <c r="Z27" s="177"/>
      <c r="AA27" s="177"/>
      <c r="AB27" s="177"/>
      <c r="AC27" s="177"/>
      <c r="AD27" s="134"/>
    </row>
    <row r="28" spans="2:30" ht="11.25" customHeight="1" x14ac:dyDescent="0.15">
      <c r="B28" s="154" t="s">
        <v>94</v>
      </c>
      <c r="C28" s="134"/>
      <c r="E28" s="147" t="s">
        <v>475</v>
      </c>
      <c r="F28" s="148" t="s">
        <v>476</v>
      </c>
      <c r="G28" s="143" t="s">
        <v>97</v>
      </c>
      <c r="H28" s="148" t="s">
        <v>98</v>
      </c>
      <c r="I28" s="147" t="s">
        <v>475</v>
      </c>
      <c r="J28" s="148" t="s">
        <v>476</v>
      </c>
      <c r="K28" s="143" t="s">
        <v>97</v>
      </c>
      <c r="L28" s="148" t="s">
        <v>98</v>
      </c>
      <c r="M28" s="147" t="s">
        <v>475</v>
      </c>
      <c r="N28" s="148" t="s">
        <v>476</v>
      </c>
      <c r="O28" s="143" t="s">
        <v>97</v>
      </c>
      <c r="P28" s="148" t="s">
        <v>98</v>
      </c>
      <c r="Q28" s="147" t="s">
        <v>475</v>
      </c>
      <c r="R28" s="148" t="s">
        <v>476</v>
      </c>
      <c r="S28" s="143" t="s">
        <v>97</v>
      </c>
      <c r="T28" s="148" t="s">
        <v>98</v>
      </c>
      <c r="U28" s="147" t="s">
        <v>475</v>
      </c>
      <c r="V28" s="148" t="s">
        <v>476</v>
      </c>
      <c r="W28" s="143" t="s">
        <v>97</v>
      </c>
      <c r="X28" s="148" t="s">
        <v>98</v>
      </c>
      <c r="Z28" s="177"/>
      <c r="AA28" s="177"/>
      <c r="AB28" s="177"/>
      <c r="AC28" s="177"/>
      <c r="AD28" s="134"/>
    </row>
    <row r="29" spans="2:30" ht="11.2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77"/>
      <c r="AA29" s="177"/>
      <c r="AB29" s="177"/>
      <c r="AC29" s="177"/>
      <c r="AD29" s="134"/>
    </row>
    <row r="30" spans="2:30" ht="11.25" customHeight="1" x14ac:dyDescent="0.15">
      <c r="B30" s="154" t="s">
        <v>0</v>
      </c>
      <c r="C30" s="134">
        <v>22</v>
      </c>
      <c r="D30" s="135" t="s">
        <v>1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  <c r="K30" s="220">
        <v>0</v>
      </c>
      <c r="L30" s="220">
        <v>0</v>
      </c>
      <c r="M30" s="220">
        <v>0</v>
      </c>
      <c r="N30" s="220">
        <v>0</v>
      </c>
      <c r="O30" s="220">
        <v>0</v>
      </c>
      <c r="P30" s="220">
        <v>0</v>
      </c>
      <c r="Q30" s="220"/>
      <c r="R30" s="220"/>
      <c r="S30" s="220"/>
      <c r="T30" s="220"/>
      <c r="U30" s="220"/>
      <c r="V30" s="220"/>
      <c r="W30" s="220"/>
      <c r="X30" s="220"/>
      <c r="Z30" s="177"/>
      <c r="AA30" s="177"/>
      <c r="AB30" s="177"/>
      <c r="AC30" s="177"/>
      <c r="AD30" s="134"/>
    </row>
    <row r="31" spans="2:30" ht="11.25" customHeight="1" x14ac:dyDescent="0.15">
      <c r="B31" s="154"/>
      <c r="C31" s="134">
        <v>23</v>
      </c>
      <c r="D31" s="155"/>
      <c r="E31" s="220">
        <v>0</v>
      </c>
      <c r="F31" s="220">
        <v>0</v>
      </c>
      <c r="G31" s="220">
        <v>0</v>
      </c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/>
      <c r="R31" s="220"/>
      <c r="S31" s="220"/>
      <c r="T31" s="220"/>
      <c r="U31" s="220"/>
      <c r="V31" s="220"/>
      <c r="W31" s="220"/>
      <c r="X31" s="220"/>
      <c r="Z31" s="134"/>
      <c r="AA31" s="134"/>
      <c r="AB31" s="134"/>
      <c r="AC31" s="134"/>
      <c r="AD31" s="134"/>
    </row>
    <row r="32" spans="2:30" ht="11.25" customHeight="1" x14ac:dyDescent="0.15">
      <c r="B32" s="149"/>
      <c r="C32" s="150">
        <v>24</v>
      </c>
      <c r="D32" s="160"/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247">
        <v>0</v>
      </c>
      <c r="O32" s="247">
        <v>0</v>
      </c>
      <c r="P32" s="247">
        <v>0</v>
      </c>
      <c r="Q32" s="247"/>
      <c r="R32" s="247"/>
      <c r="S32" s="247"/>
      <c r="T32" s="247"/>
      <c r="U32" s="247"/>
      <c r="V32" s="247"/>
      <c r="W32" s="247"/>
      <c r="X32" s="247"/>
      <c r="Z32" s="177"/>
      <c r="AA32" s="177"/>
      <c r="AB32" s="177"/>
      <c r="AC32" s="177"/>
      <c r="AD32" s="177"/>
    </row>
    <row r="33" spans="2:24" ht="11.25" customHeight="1" x14ac:dyDescent="0.15">
      <c r="B33" s="154"/>
      <c r="C33" s="134"/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/>
      <c r="R33" s="220"/>
      <c r="S33" s="220"/>
      <c r="T33" s="220"/>
      <c r="U33" s="220"/>
      <c r="V33" s="220"/>
      <c r="W33" s="220"/>
      <c r="X33" s="220"/>
    </row>
    <row r="34" spans="2:24" ht="11.25" customHeight="1" x14ac:dyDescent="0.15">
      <c r="B34" s="154"/>
      <c r="C34" s="134"/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/>
      <c r="R34" s="220"/>
      <c r="S34" s="220"/>
      <c r="T34" s="220"/>
      <c r="U34" s="220"/>
      <c r="V34" s="220"/>
      <c r="W34" s="220"/>
      <c r="X34" s="220"/>
    </row>
    <row r="35" spans="2:24" ht="11.25" customHeight="1" x14ac:dyDescent="0.15">
      <c r="B35" s="154"/>
      <c r="C35" s="134"/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/>
      <c r="R35" s="220"/>
      <c r="S35" s="220"/>
      <c r="T35" s="220"/>
      <c r="U35" s="220"/>
      <c r="V35" s="220"/>
      <c r="W35" s="220"/>
      <c r="X35" s="220"/>
    </row>
    <row r="36" spans="2:24" ht="11.25" customHeight="1" x14ac:dyDescent="0.15">
      <c r="B36" s="154"/>
      <c r="C36" s="134"/>
      <c r="D36" s="155"/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0">
        <v>0</v>
      </c>
      <c r="N36" s="220">
        <v>0</v>
      </c>
      <c r="O36" s="220">
        <v>0</v>
      </c>
      <c r="P36" s="220">
        <v>0</v>
      </c>
      <c r="Q36" s="220"/>
      <c r="R36" s="220"/>
      <c r="S36" s="220"/>
      <c r="T36" s="220"/>
      <c r="U36" s="220"/>
      <c r="V36" s="220"/>
      <c r="W36" s="220"/>
      <c r="X36" s="220"/>
    </row>
    <row r="37" spans="2:24" ht="11.25" customHeight="1" x14ac:dyDescent="0.15">
      <c r="B37" s="154"/>
      <c r="C37" s="134"/>
      <c r="D37" s="155"/>
      <c r="E37" s="220">
        <v>0</v>
      </c>
      <c r="F37" s="220">
        <v>0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/>
      <c r="R37" s="220"/>
      <c r="S37" s="220"/>
      <c r="T37" s="220"/>
      <c r="U37" s="220"/>
      <c r="V37" s="220"/>
      <c r="W37" s="220"/>
      <c r="X37" s="220"/>
    </row>
    <row r="38" spans="2:24" ht="11.25" customHeight="1" x14ac:dyDescent="0.15">
      <c r="B38" s="154"/>
      <c r="C38" s="134"/>
      <c r="D38" s="155"/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/>
      <c r="R38" s="220"/>
      <c r="S38" s="220"/>
      <c r="T38" s="220"/>
      <c r="U38" s="220"/>
      <c r="V38" s="220"/>
      <c r="W38" s="220"/>
      <c r="X38" s="220"/>
    </row>
    <row r="39" spans="2:24" ht="11.25" customHeight="1" x14ac:dyDescent="0.15">
      <c r="B39" s="154"/>
      <c r="C39" s="134"/>
      <c r="D39" s="155"/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/>
      <c r="R39" s="220"/>
      <c r="S39" s="220"/>
      <c r="T39" s="220"/>
      <c r="U39" s="220"/>
      <c r="V39" s="220"/>
      <c r="W39" s="220"/>
      <c r="X39" s="220"/>
    </row>
    <row r="40" spans="2:24" ht="11.25" customHeight="1" x14ac:dyDescent="0.15">
      <c r="B40" s="154" t="s">
        <v>477</v>
      </c>
      <c r="C40" s="134">
        <v>3</v>
      </c>
      <c r="D40" s="155" t="s">
        <v>478</v>
      </c>
      <c r="E40" s="220">
        <v>3465</v>
      </c>
      <c r="F40" s="220">
        <v>3675</v>
      </c>
      <c r="G40" s="220">
        <v>3515.6959459459463</v>
      </c>
      <c r="H40" s="220">
        <v>2469.9</v>
      </c>
      <c r="I40" s="220">
        <v>850.5</v>
      </c>
      <c r="J40" s="220">
        <v>945</v>
      </c>
      <c r="K40" s="220">
        <v>866.23452029938767</v>
      </c>
      <c r="L40" s="220">
        <v>3290.2</v>
      </c>
      <c r="M40" s="220">
        <v>819</v>
      </c>
      <c r="N40" s="220">
        <v>840</v>
      </c>
      <c r="O40" s="220">
        <v>833.06402439024396</v>
      </c>
      <c r="P40" s="220">
        <v>14904.2</v>
      </c>
      <c r="Q40" s="220"/>
      <c r="R40" s="220"/>
      <c r="S40" s="220"/>
      <c r="T40" s="220"/>
      <c r="U40" s="220"/>
      <c r="V40" s="220"/>
      <c r="W40" s="220"/>
      <c r="X40" s="244"/>
    </row>
    <row r="41" spans="2:24" ht="11.25" customHeight="1" x14ac:dyDescent="0.15">
      <c r="B41" s="149"/>
      <c r="C41" s="150">
        <v>4</v>
      </c>
      <c r="D41" s="160"/>
      <c r="E41" s="247">
        <v>3519.9150000000004</v>
      </c>
      <c r="F41" s="247">
        <v>3962.7000000000003</v>
      </c>
      <c r="G41" s="247">
        <v>3632.992320819113</v>
      </c>
      <c r="H41" s="247">
        <v>2146.4</v>
      </c>
      <c r="I41" s="247">
        <v>913.5</v>
      </c>
      <c r="J41" s="247">
        <v>997.5</v>
      </c>
      <c r="K41" s="247">
        <v>933.13186813186815</v>
      </c>
      <c r="L41" s="247">
        <v>2836.2</v>
      </c>
      <c r="M41" s="247">
        <v>878.85</v>
      </c>
      <c r="N41" s="247">
        <v>945</v>
      </c>
      <c r="O41" s="247">
        <v>901.46422893481724</v>
      </c>
      <c r="P41" s="247">
        <v>2376.6999999999998</v>
      </c>
      <c r="Q41" s="247"/>
      <c r="R41" s="247"/>
      <c r="S41" s="247"/>
      <c r="T41" s="247"/>
      <c r="U41" s="247"/>
      <c r="V41" s="247"/>
      <c r="W41" s="247"/>
      <c r="X41" s="248"/>
    </row>
    <row r="42" spans="2:24" ht="11.25" customHeight="1" x14ac:dyDescent="0.15">
      <c r="B42" s="295" t="s">
        <v>189</v>
      </c>
      <c r="C42" s="296"/>
      <c r="D42" s="297"/>
      <c r="E42" s="147"/>
      <c r="F42" s="242"/>
      <c r="G42" s="143"/>
      <c r="H42" s="242"/>
      <c r="I42" s="147"/>
      <c r="J42" s="242"/>
      <c r="K42" s="143"/>
      <c r="L42" s="242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</row>
    <row r="43" spans="2:24" ht="11.25" customHeight="1" x14ac:dyDescent="0.15">
      <c r="B43" s="298">
        <v>41365</v>
      </c>
      <c r="C43" s="299"/>
      <c r="D43" s="300">
        <v>41379</v>
      </c>
      <c r="E43" s="220">
        <v>3519.9150000000004</v>
      </c>
      <c r="F43" s="220">
        <v>3843</v>
      </c>
      <c r="G43" s="220">
        <v>3622.3225907384231</v>
      </c>
      <c r="H43" s="220">
        <v>893.1</v>
      </c>
      <c r="I43" s="220">
        <v>924</v>
      </c>
      <c r="J43" s="220">
        <v>934.5</v>
      </c>
      <c r="K43" s="220">
        <v>933.26744186046517</v>
      </c>
      <c r="L43" s="220">
        <v>1693.4</v>
      </c>
      <c r="M43" s="220">
        <v>878.85</v>
      </c>
      <c r="N43" s="220">
        <v>878.85</v>
      </c>
      <c r="O43" s="220">
        <v>878.86039603960398</v>
      </c>
      <c r="P43" s="220">
        <v>1058.5</v>
      </c>
      <c r="Q43" s="220"/>
      <c r="R43" s="220"/>
      <c r="S43" s="220"/>
      <c r="T43" s="220"/>
      <c r="U43" s="220"/>
      <c r="V43" s="220"/>
      <c r="W43" s="220"/>
      <c r="X43" s="220"/>
    </row>
    <row r="44" spans="2:24" ht="11.25" customHeight="1" x14ac:dyDescent="0.15">
      <c r="B44" s="298">
        <v>41380</v>
      </c>
      <c r="C44" s="299"/>
      <c r="D44" s="302">
        <v>41394</v>
      </c>
      <c r="E44" s="220">
        <v>3519.9150000000004</v>
      </c>
      <c r="F44" s="220">
        <v>3962.7000000000003</v>
      </c>
      <c r="G44" s="220">
        <v>3639.8015175718851</v>
      </c>
      <c r="H44" s="220">
        <v>1253.3</v>
      </c>
      <c r="I44" s="220">
        <v>913.5</v>
      </c>
      <c r="J44" s="220">
        <v>997.5</v>
      </c>
      <c r="K44" s="220">
        <v>932.95431472081214</v>
      </c>
      <c r="L44" s="220">
        <v>1142.8</v>
      </c>
      <c r="M44" s="220">
        <v>878.85</v>
      </c>
      <c r="N44" s="220">
        <v>945</v>
      </c>
      <c r="O44" s="220">
        <v>916.62350597609566</v>
      </c>
      <c r="P44" s="220">
        <v>1318.2</v>
      </c>
      <c r="Q44" s="220"/>
      <c r="R44" s="220"/>
      <c r="S44" s="220"/>
      <c r="T44" s="220"/>
      <c r="U44" s="220"/>
      <c r="V44" s="220"/>
      <c r="W44" s="220"/>
      <c r="X44" s="220"/>
    </row>
    <row r="45" spans="2:24" ht="11.25" customHeight="1" x14ac:dyDescent="0.15">
      <c r="B45" s="303"/>
      <c r="C45" s="304"/>
      <c r="D45" s="304"/>
      <c r="E45" s="247"/>
      <c r="F45" s="247"/>
      <c r="G45" s="247"/>
      <c r="H45" s="247"/>
      <c r="I45" s="247"/>
      <c r="J45" s="247"/>
      <c r="K45" s="247"/>
      <c r="L45" s="247"/>
      <c r="M45" s="308"/>
      <c r="N45" s="308"/>
      <c r="O45" s="308"/>
      <c r="P45" s="152"/>
      <c r="Q45" s="308"/>
      <c r="R45" s="308"/>
      <c r="S45" s="308"/>
      <c r="T45" s="152"/>
      <c r="U45" s="308"/>
      <c r="V45" s="308"/>
      <c r="W45" s="308"/>
      <c r="X45" s="152"/>
    </row>
    <row r="46" spans="2:24" ht="8.25" customHeight="1" x14ac:dyDescent="0.15"/>
    <row r="47" spans="2:24" ht="12" customHeight="1" x14ac:dyDescent="0.15">
      <c r="B47" s="703" t="s">
        <v>109</v>
      </c>
      <c r="C47" s="704" t="s">
        <v>195</v>
      </c>
      <c r="D47" s="704"/>
      <c r="E47" s="704"/>
      <c r="F47" s="704"/>
      <c r="G47" s="704"/>
      <c r="H47" s="704"/>
      <c r="I47" s="704"/>
      <c r="J47" s="704"/>
      <c r="K47" s="704"/>
      <c r="L47" s="705" t="s">
        <v>196</v>
      </c>
      <c r="M47" s="704" t="s">
        <v>197</v>
      </c>
      <c r="N47" s="704"/>
      <c r="O47" s="704"/>
      <c r="P47" s="704"/>
      <c r="Q47" s="704"/>
      <c r="R47" s="704"/>
      <c r="S47" s="704"/>
      <c r="T47" s="704"/>
      <c r="U47" s="704"/>
      <c r="V47" s="704"/>
      <c r="W47" s="704"/>
      <c r="X47" s="704"/>
    </row>
    <row r="48" spans="2:24" ht="12" customHeight="1" x14ac:dyDescent="0.15">
      <c r="B48" s="705" t="s">
        <v>111</v>
      </c>
      <c r="C48" s="704" t="s">
        <v>198</v>
      </c>
      <c r="D48" s="704"/>
      <c r="E48" s="704"/>
      <c r="F48" s="704"/>
      <c r="G48" s="704"/>
      <c r="H48" s="704"/>
      <c r="I48" s="704"/>
      <c r="J48" s="704"/>
      <c r="K48" s="704"/>
      <c r="L48" s="704"/>
      <c r="M48" s="704" t="s">
        <v>199</v>
      </c>
      <c r="N48" s="704"/>
      <c r="O48" s="704"/>
      <c r="P48" s="704"/>
      <c r="Q48" s="704"/>
      <c r="R48" s="704"/>
      <c r="S48" s="704"/>
      <c r="T48" s="704"/>
      <c r="U48" s="704"/>
      <c r="V48" s="704"/>
      <c r="W48" s="704"/>
      <c r="X48" s="704"/>
    </row>
    <row r="49" spans="2:26" ht="9" customHeight="1" x14ac:dyDescent="0.15">
      <c r="B49" s="705" t="s">
        <v>200</v>
      </c>
      <c r="C49" s="704" t="s">
        <v>112</v>
      </c>
      <c r="D49" s="704"/>
      <c r="E49" s="704"/>
      <c r="F49" s="704"/>
      <c r="G49" s="704"/>
      <c r="H49" s="704"/>
      <c r="I49" s="704"/>
      <c r="J49" s="704"/>
      <c r="K49" s="704"/>
      <c r="L49" s="704"/>
      <c r="M49" s="705"/>
      <c r="N49" s="705"/>
      <c r="O49" s="705"/>
      <c r="P49" s="705"/>
      <c r="Q49" s="705"/>
      <c r="R49" s="705"/>
      <c r="S49" s="705"/>
      <c r="T49" s="705"/>
      <c r="U49" s="705"/>
      <c r="V49" s="705"/>
      <c r="W49" s="705"/>
      <c r="X49" s="706"/>
      <c r="Y49" s="134"/>
      <c r="Z49" s="134"/>
    </row>
    <row r="50" spans="2:26" ht="9.75" customHeight="1" x14ac:dyDescent="0.15">
      <c r="B50" s="225"/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4.625" style="135" customWidth="1"/>
    <col min="3" max="3" width="2.5" style="135" customWidth="1"/>
    <col min="4" max="4" width="5" style="135" customWidth="1"/>
    <col min="5" max="5" width="4" style="135" customWidth="1"/>
    <col min="6" max="6" width="5" style="135" customWidth="1"/>
    <col min="7" max="7" width="5.25" style="135" customWidth="1"/>
    <col min="8" max="8" width="6.75" style="135" customWidth="1"/>
    <col min="9" max="9" width="4.875" style="135" customWidth="1"/>
    <col min="10" max="11" width="5.5" style="135" customWidth="1"/>
    <col min="12" max="12" width="7.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75" style="135" customWidth="1"/>
    <col min="22" max="23" width="5.875" style="135" customWidth="1"/>
    <col min="24" max="24" width="6.25" style="135" customWidth="1"/>
    <col min="25" max="25" width="7.5" style="135"/>
    <col min="26" max="31" width="17.875" style="135" customWidth="1"/>
    <col min="32" max="36" width="9" style="135" customWidth="1"/>
    <col min="37" max="16384" width="7.5" style="135"/>
  </cols>
  <sheetData>
    <row r="1" spans="2:36" ht="3" customHeight="1" x14ac:dyDescent="0.15"/>
    <row r="2" spans="2:36" ht="3" customHeight="1" x14ac:dyDescent="0.15">
      <c r="Y2" s="134"/>
    </row>
    <row r="3" spans="2:36" x14ac:dyDescent="0.15">
      <c r="B3" s="135" t="s">
        <v>239</v>
      </c>
      <c r="Y3" s="134"/>
    </row>
    <row r="4" spans="2:36" ht="12" customHeight="1" x14ac:dyDescent="0.15">
      <c r="X4" s="137" t="s">
        <v>87</v>
      </c>
      <c r="Y4" s="134"/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Y5" s="134"/>
    </row>
    <row r="6" spans="2:36" ht="11.25" customHeight="1" x14ac:dyDescent="0.15">
      <c r="B6" s="317"/>
      <c r="C6" s="166" t="s">
        <v>88</v>
      </c>
      <c r="D6" s="237"/>
      <c r="E6" s="154" t="s">
        <v>482</v>
      </c>
      <c r="I6" s="154" t="s">
        <v>483</v>
      </c>
      <c r="M6" s="154" t="s">
        <v>484</v>
      </c>
      <c r="N6" s="292"/>
      <c r="O6" s="292"/>
      <c r="P6" s="292"/>
      <c r="Q6" s="139" t="s">
        <v>485</v>
      </c>
      <c r="R6" s="292"/>
      <c r="S6" s="292"/>
      <c r="T6" s="292"/>
      <c r="U6" s="139" t="s">
        <v>486</v>
      </c>
      <c r="V6" s="292"/>
      <c r="W6" s="292"/>
      <c r="X6" s="293"/>
      <c r="Y6" s="134"/>
      <c r="Z6" s="177"/>
      <c r="AA6" s="309"/>
      <c r="AB6" s="309"/>
      <c r="AC6" s="309"/>
      <c r="AD6" s="309"/>
      <c r="AE6" s="309"/>
      <c r="AF6" s="309"/>
      <c r="AG6" s="309"/>
      <c r="AH6" s="309"/>
      <c r="AI6" s="309"/>
      <c r="AJ6" s="309"/>
    </row>
    <row r="7" spans="2:36" ht="11.25" customHeight="1" x14ac:dyDescent="0.15">
      <c r="B7" s="154"/>
      <c r="C7" s="149"/>
      <c r="D7" s="160"/>
      <c r="E7" s="154"/>
      <c r="F7" s="134"/>
      <c r="G7" s="134"/>
      <c r="H7" s="134"/>
      <c r="I7" s="333"/>
      <c r="J7" s="334"/>
      <c r="K7" s="334"/>
      <c r="L7" s="334"/>
      <c r="M7" s="333"/>
      <c r="N7" s="334"/>
      <c r="O7" s="334"/>
      <c r="P7" s="334"/>
      <c r="Q7" s="333"/>
      <c r="R7" s="334"/>
      <c r="S7" s="334"/>
      <c r="T7" s="334"/>
      <c r="U7" s="333"/>
      <c r="V7" s="334"/>
      <c r="W7" s="334"/>
      <c r="X7" s="160"/>
      <c r="Y7" s="134"/>
      <c r="Z7" s="134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1.25" customHeight="1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Y8" s="134"/>
      <c r="Z8" s="134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1.25" customHeight="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Y9" s="134"/>
      <c r="Z9" s="134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1.25" customHeight="1" x14ac:dyDescent="0.15">
      <c r="B10" s="154" t="s">
        <v>0</v>
      </c>
      <c r="C10" s="134">
        <v>22</v>
      </c>
      <c r="D10" s="135" t="s">
        <v>1</v>
      </c>
      <c r="E10" s="147" t="s">
        <v>487</v>
      </c>
      <c r="F10" s="147" t="s">
        <v>487</v>
      </c>
      <c r="G10" s="147" t="s">
        <v>487</v>
      </c>
      <c r="H10" s="147" t="s">
        <v>487</v>
      </c>
      <c r="I10" s="147" t="s">
        <v>487</v>
      </c>
      <c r="J10" s="147" t="s">
        <v>487</v>
      </c>
      <c r="K10" s="147" t="s">
        <v>487</v>
      </c>
      <c r="L10" s="147" t="s">
        <v>487</v>
      </c>
      <c r="M10" s="147" t="s">
        <v>487</v>
      </c>
      <c r="N10" s="147" t="s">
        <v>487</v>
      </c>
      <c r="O10" s="147" t="s">
        <v>487</v>
      </c>
      <c r="P10" s="147" t="s">
        <v>487</v>
      </c>
      <c r="Q10" s="147" t="s">
        <v>487</v>
      </c>
      <c r="R10" s="147" t="s">
        <v>487</v>
      </c>
      <c r="S10" s="147" t="s">
        <v>487</v>
      </c>
      <c r="T10" s="147" t="s">
        <v>487</v>
      </c>
      <c r="U10" s="147" t="s">
        <v>487</v>
      </c>
      <c r="V10" s="147" t="s">
        <v>487</v>
      </c>
      <c r="W10" s="147" t="s">
        <v>487</v>
      </c>
      <c r="X10" s="148" t="s">
        <v>487</v>
      </c>
      <c r="Y10" s="134"/>
      <c r="Z10" s="13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1.25" customHeight="1" x14ac:dyDescent="0.15">
      <c r="B11" s="154"/>
      <c r="C11" s="134">
        <v>23</v>
      </c>
      <c r="D11" s="155"/>
      <c r="E11" s="242" t="s">
        <v>487</v>
      </c>
      <c r="F11" s="242" t="s">
        <v>487</v>
      </c>
      <c r="G11" s="242" t="s">
        <v>487</v>
      </c>
      <c r="H11" s="242" t="s">
        <v>487</v>
      </c>
      <c r="I11" s="242" t="s">
        <v>487</v>
      </c>
      <c r="J11" s="242" t="s">
        <v>487</v>
      </c>
      <c r="K11" s="242" t="s">
        <v>487</v>
      </c>
      <c r="L11" s="242" t="s">
        <v>487</v>
      </c>
      <c r="M11" s="242" t="s">
        <v>487</v>
      </c>
      <c r="N11" s="242" t="s">
        <v>487</v>
      </c>
      <c r="O11" s="242" t="s">
        <v>487</v>
      </c>
      <c r="P11" s="242" t="s">
        <v>487</v>
      </c>
      <c r="Q11" s="242" t="s">
        <v>487</v>
      </c>
      <c r="R11" s="242" t="s">
        <v>487</v>
      </c>
      <c r="S11" s="242" t="s">
        <v>487</v>
      </c>
      <c r="T11" s="242" t="s">
        <v>487</v>
      </c>
      <c r="U11" s="242" t="s">
        <v>487</v>
      </c>
      <c r="V11" s="242" t="s">
        <v>487</v>
      </c>
      <c r="W11" s="242" t="s">
        <v>487</v>
      </c>
      <c r="X11" s="242" t="s">
        <v>487</v>
      </c>
      <c r="Y11" s="134"/>
      <c r="Z11" s="134"/>
      <c r="AA11" s="134"/>
      <c r="AB11" s="134"/>
      <c r="AC11" s="134"/>
      <c r="AD11" s="134"/>
      <c r="AE11" s="134"/>
    </row>
    <row r="12" spans="2:36" ht="11.25" customHeight="1" x14ac:dyDescent="0.15">
      <c r="B12" s="149"/>
      <c r="C12" s="150">
        <v>24</v>
      </c>
      <c r="D12" s="160"/>
      <c r="E12" s="707" t="s">
        <v>487</v>
      </c>
      <c r="F12" s="707" t="s">
        <v>487</v>
      </c>
      <c r="G12" s="707" t="s">
        <v>487</v>
      </c>
      <c r="H12" s="707" t="s">
        <v>487</v>
      </c>
      <c r="I12" s="707" t="s">
        <v>487</v>
      </c>
      <c r="J12" s="707" t="s">
        <v>487</v>
      </c>
      <c r="K12" s="707" t="s">
        <v>487</v>
      </c>
      <c r="L12" s="707" t="s">
        <v>487</v>
      </c>
      <c r="M12" s="707" t="s">
        <v>487</v>
      </c>
      <c r="N12" s="707" t="s">
        <v>487</v>
      </c>
      <c r="O12" s="707" t="s">
        <v>487</v>
      </c>
      <c r="P12" s="707" t="s">
        <v>487</v>
      </c>
      <c r="Q12" s="707" t="s">
        <v>487</v>
      </c>
      <c r="R12" s="707" t="s">
        <v>487</v>
      </c>
      <c r="S12" s="707" t="s">
        <v>487</v>
      </c>
      <c r="T12" s="707" t="s">
        <v>487</v>
      </c>
      <c r="U12" s="707" t="s">
        <v>487</v>
      </c>
      <c r="V12" s="707" t="s">
        <v>487</v>
      </c>
      <c r="W12" s="707" t="s">
        <v>487</v>
      </c>
      <c r="X12" s="707" t="s">
        <v>487</v>
      </c>
      <c r="Y12" s="134"/>
      <c r="Z12" s="134"/>
      <c r="AA12" s="177"/>
      <c r="AB12" s="177"/>
      <c r="AC12" s="177"/>
      <c r="AD12" s="177"/>
      <c r="AE12" s="134"/>
    </row>
    <row r="13" spans="2:36" ht="11.25" customHeight="1" x14ac:dyDescent="0.15">
      <c r="B13" s="154"/>
      <c r="C13" s="134"/>
      <c r="D13" s="155"/>
      <c r="E13" s="242" t="s">
        <v>487</v>
      </c>
      <c r="F13" s="242" t="s">
        <v>487</v>
      </c>
      <c r="G13" s="242" t="s">
        <v>487</v>
      </c>
      <c r="H13" s="242" t="s">
        <v>487</v>
      </c>
      <c r="I13" s="242" t="s">
        <v>487</v>
      </c>
      <c r="J13" s="242" t="s">
        <v>487</v>
      </c>
      <c r="K13" s="242" t="s">
        <v>487</v>
      </c>
      <c r="L13" s="242" t="s">
        <v>487</v>
      </c>
      <c r="M13" s="242" t="s">
        <v>487</v>
      </c>
      <c r="N13" s="242" t="s">
        <v>487</v>
      </c>
      <c r="O13" s="242" t="s">
        <v>487</v>
      </c>
      <c r="P13" s="242" t="s">
        <v>487</v>
      </c>
      <c r="Q13" s="242" t="s">
        <v>487</v>
      </c>
      <c r="R13" s="242" t="s">
        <v>487</v>
      </c>
      <c r="S13" s="242" t="s">
        <v>487</v>
      </c>
      <c r="T13" s="242" t="s">
        <v>487</v>
      </c>
      <c r="U13" s="242" t="s">
        <v>487</v>
      </c>
      <c r="V13" s="242" t="s">
        <v>487</v>
      </c>
      <c r="W13" s="242" t="s">
        <v>487</v>
      </c>
      <c r="X13" s="242" t="s">
        <v>487</v>
      </c>
      <c r="Y13" s="134"/>
      <c r="Z13" s="134"/>
    </row>
    <row r="14" spans="2:36" ht="11.25" customHeight="1" x14ac:dyDescent="0.15">
      <c r="B14" s="154"/>
      <c r="C14" s="134"/>
      <c r="D14" s="155"/>
      <c r="E14" s="242" t="s">
        <v>487</v>
      </c>
      <c r="F14" s="242" t="s">
        <v>487</v>
      </c>
      <c r="G14" s="242" t="s">
        <v>487</v>
      </c>
      <c r="H14" s="242" t="s">
        <v>487</v>
      </c>
      <c r="I14" s="242" t="s">
        <v>487</v>
      </c>
      <c r="J14" s="242" t="s">
        <v>487</v>
      </c>
      <c r="K14" s="242" t="s">
        <v>487</v>
      </c>
      <c r="L14" s="242" t="s">
        <v>487</v>
      </c>
      <c r="M14" s="242" t="s">
        <v>487</v>
      </c>
      <c r="N14" s="242" t="s">
        <v>487</v>
      </c>
      <c r="O14" s="242" t="s">
        <v>487</v>
      </c>
      <c r="P14" s="242" t="s">
        <v>487</v>
      </c>
      <c r="Q14" s="242" t="s">
        <v>487</v>
      </c>
      <c r="R14" s="242" t="s">
        <v>487</v>
      </c>
      <c r="S14" s="242" t="s">
        <v>487</v>
      </c>
      <c r="T14" s="242" t="s">
        <v>487</v>
      </c>
      <c r="U14" s="242" t="s">
        <v>487</v>
      </c>
      <c r="V14" s="242" t="s">
        <v>487</v>
      </c>
      <c r="W14" s="242" t="s">
        <v>487</v>
      </c>
      <c r="X14" s="242" t="s">
        <v>487</v>
      </c>
      <c r="Y14" s="134"/>
      <c r="Z14" s="134"/>
    </row>
    <row r="15" spans="2:36" ht="11.25" customHeight="1" x14ac:dyDescent="0.15">
      <c r="B15" s="154"/>
      <c r="C15" s="134"/>
      <c r="D15" s="155"/>
      <c r="E15" s="242" t="s">
        <v>487</v>
      </c>
      <c r="F15" s="242" t="s">
        <v>487</v>
      </c>
      <c r="G15" s="242" t="s">
        <v>487</v>
      </c>
      <c r="H15" s="242" t="s">
        <v>487</v>
      </c>
      <c r="I15" s="242" t="s">
        <v>487</v>
      </c>
      <c r="J15" s="242" t="s">
        <v>487</v>
      </c>
      <c r="K15" s="242" t="s">
        <v>487</v>
      </c>
      <c r="L15" s="242" t="s">
        <v>487</v>
      </c>
      <c r="M15" s="242" t="s">
        <v>487</v>
      </c>
      <c r="N15" s="242" t="s">
        <v>487</v>
      </c>
      <c r="O15" s="242" t="s">
        <v>487</v>
      </c>
      <c r="P15" s="242" t="s">
        <v>487</v>
      </c>
      <c r="Q15" s="242" t="s">
        <v>487</v>
      </c>
      <c r="R15" s="242" t="s">
        <v>487</v>
      </c>
      <c r="S15" s="242" t="s">
        <v>487</v>
      </c>
      <c r="T15" s="242" t="s">
        <v>487</v>
      </c>
      <c r="U15" s="242" t="s">
        <v>487</v>
      </c>
      <c r="V15" s="242" t="s">
        <v>487</v>
      </c>
      <c r="W15" s="242" t="s">
        <v>487</v>
      </c>
      <c r="X15" s="242" t="s">
        <v>487</v>
      </c>
      <c r="Y15" s="134"/>
      <c r="Z15" s="134"/>
    </row>
    <row r="16" spans="2:36" ht="11.25" customHeight="1" x14ac:dyDescent="0.15">
      <c r="B16" s="154"/>
      <c r="C16" s="134"/>
      <c r="D16" s="155"/>
      <c r="E16" s="242" t="s">
        <v>487</v>
      </c>
      <c r="F16" s="242" t="s">
        <v>487</v>
      </c>
      <c r="G16" s="242" t="s">
        <v>487</v>
      </c>
      <c r="H16" s="242" t="s">
        <v>487</v>
      </c>
      <c r="I16" s="242" t="s">
        <v>487</v>
      </c>
      <c r="J16" s="242" t="s">
        <v>487</v>
      </c>
      <c r="K16" s="242" t="s">
        <v>487</v>
      </c>
      <c r="L16" s="242" t="s">
        <v>487</v>
      </c>
      <c r="M16" s="242" t="s">
        <v>487</v>
      </c>
      <c r="N16" s="242" t="s">
        <v>487</v>
      </c>
      <c r="O16" s="242" t="s">
        <v>487</v>
      </c>
      <c r="P16" s="242" t="s">
        <v>487</v>
      </c>
      <c r="Q16" s="242" t="s">
        <v>487</v>
      </c>
      <c r="R16" s="242" t="s">
        <v>487</v>
      </c>
      <c r="S16" s="242" t="s">
        <v>487</v>
      </c>
      <c r="T16" s="242" t="s">
        <v>487</v>
      </c>
      <c r="U16" s="242" t="s">
        <v>487</v>
      </c>
      <c r="V16" s="242" t="s">
        <v>487</v>
      </c>
      <c r="W16" s="242" t="s">
        <v>487</v>
      </c>
      <c r="X16" s="242" t="s">
        <v>487</v>
      </c>
      <c r="Y16" s="134"/>
      <c r="Z16" s="134"/>
    </row>
    <row r="17" spans="2:30" ht="11.25" customHeight="1" x14ac:dyDescent="0.15">
      <c r="B17" s="154"/>
      <c r="C17" s="134"/>
      <c r="D17" s="155"/>
      <c r="E17" s="242" t="s">
        <v>487</v>
      </c>
      <c r="F17" s="242" t="s">
        <v>487</v>
      </c>
      <c r="G17" s="242" t="s">
        <v>487</v>
      </c>
      <c r="H17" s="242" t="s">
        <v>487</v>
      </c>
      <c r="I17" s="242" t="s">
        <v>487</v>
      </c>
      <c r="J17" s="242" t="s">
        <v>487</v>
      </c>
      <c r="K17" s="242" t="s">
        <v>487</v>
      </c>
      <c r="L17" s="242" t="s">
        <v>487</v>
      </c>
      <c r="M17" s="242" t="s">
        <v>487</v>
      </c>
      <c r="N17" s="242" t="s">
        <v>487</v>
      </c>
      <c r="O17" s="242" t="s">
        <v>487</v>
      </c>
      <c r="P17" s="242" t="s">
        <v>487</v>
      </c>
      <c r="Q17" s="242" t="s">
        <v>487</v>
      </c>
      <c r="R17" s="242" t="s">
        <v>487</v>
      </c>
      <c r="S17" s="242" t="s">
        <v>487</v>
      </c>
      <c r="T17" s="242" t="s">
        <v>487</v>
      </c>
      <c r="U17" s="242" t="s">
        <v>487</v>
      </c>
      <c r="V17" s="242" t="s">
        <v>487</v>
      </c>
      <c r="W17" s="242" t="s">
        <v>487</v>
      </c>
      <c r="X17" s="242" t="s">
        <v>487</v>
      </c>
      <c r="Y17" s="134"/>
      <c r="Z17" s="134"/>
    </row>
    <row r="18" spans="2:30" ht="11.25" customHeight="1" x14ac:dyDescent="0.15">
      <c r="B18" s="154"/>
      <c r="C18" s="134"/>
      <c r="D18" s="155"/>
      <c r="E18" s="242" t="s">
        <v>487</v>
      </c>
      <c r="F18" s="242" t="s">
        <v>487</v>
      </c>
      <c r="G18" s="242" t="s">
        <v>487</v>
      </c>
      <c r="H18" s="242" t="s">
        <v>487</v>
      </c>
      <c r="I18" s="242" t="s">
        <v>487</v>
      </c>
      <c r="J18" s="242" t="s">
        <v>487</v>
      </c>
      <c r="K18" s="242" t="s">
        <v>487</v>
      </c>
      <c r="L18" s="242" t="s">
        <v>487</v>
      </c>
      <c r="M18" s="242" t="s">
        <v>487</v>
      </c>
      <c r="N18" s="242" t="s">
        <v>487</v>
      </c>
      <c r="O18" s="242" t="s">
        <v>487</v>
      </c>
      <c r="P18" s="242" t="s">
        <v>487</v>
      </c>
      <c r="Q18" s="242" t="s">
        <v>487</v>
      </c>
      <c r="R18" s="242" t="s">
        <v>487</v>
      </c>
      <c r="S18" s="242" t="s">
        <v>487</v>
      </c>
      <c r="T18" s="242" t="s">
        <v>487</v>
      </c>
      <c r="U18" s="242" t="s">
        <v>487</v>
      </c>
      <c r="V18" s="242" t="s">
        <v>487</v>
      </c>
      <c r="W18" s="242" t="s">
        <v>487</v>
      </c>
      <c r="X18" s="242" t="s">
        <v>487</v>
      </c>
      <c r="Y18" s="134"/>
      <c r="Z18" s="134"/>
    </row>
    <row r="19" spans="2:30" ht="11.25" customHeight="1" x14ac:dyDescent="0.15">
      <c r="B19" s="154"/>
      <c r="C19" s="134"/>
      <c r="D19" s="155"/>
      <c r="E19" s="242" t="s">
        <v>487</v>
      </c>
      <c r="F19" s="242" t="s">
        <v>487</v>
      </c>
      <c r="G19" s="242" t="s">
        <v>487</v>
      </c>
      <c r="H19" s="242" t="s">
        <v>487</v>
      </c>
      <c r="I19" s="242" t="s">
        <v>487</v>
      </c>
      <c r="J19" s="242" t="s">
        <v>487</v>
      </c>
      <c r="K19" s="242" t="s">
        <v>487</v>
      </c>
      <c r="L19" s="242" t="s">
        <v>487</v>
      </c>
      <c r="M19" s="242" t="s">
        <v>487</v>
      </c>
      <c r="N19" s="242" t="s">
        <v>487</v>
      </c>
      <c r="O19" s="242" t="s">
        <v>487</v>
      </c>
      <c r="P19" s="242" t="s">
        <v>487</v>
      </c>
      <c r="Q19" s="242" t="s">
        <v>487</v>
      </c>
      <c r="R19" s="242" t="s">
        <v>487</v>
      </c>
      <c r="S19" s="242" t="s">
        <v>487</v>
      </c>
      <c r="T19" s="242" t="s">
        <v>487</v>
      </c>
      <c r="U19" s="242" t="s">
        <v>487</v>
      </c>
      <c r="V19" s="242" t="s">
        <v>487</v>
      </c>
      <c r="W19" s="242" t="s">
        <v>487</v>
      </c>
      <c r="X19" s="242" t="s">
        <v>487</v>
      </c>
      <c r="Y19" s="134"/>
      <c r="Z19" s="134"/>
    </row>
    <row r="20" spans="2:30" ht="11.25" customHeight="1" x14ac:dyDescent="0.15">
      <c r="B20" s="154" t="s">
        <v>477</v>
      </c>
      <c r="C20" s="134">
        <v>3</v>
      </c>
      <c r="D20" s="155" t="s">
        <v>478</v>
      </c>
      <c r="E20" s="242">
        <v>588</v>
      </c>
      <c r="F20" s="242">
        <v>682.5</v>
      </c>
      <c r="G20" s="242">
        <v>631.04674287796627</v>
      </c>
      <c r="H20" s="242">
        <v>106251.8</v>
      </c>
      <c r="I20" s="242">
        <v>630</v>
      </c>
      <c r="J20" s="242">
        <v>735</v>
      </c>
      <c r="K20" s="242">
        <v>675.87248864020455</v>
      </c>
      <c r="L20" s="242">
        <v>45164.2</v>
      </c>
      <c r="M20" s="242">
        <v>703.5</v>
      </c>
      <c r="N20" s="242">
        <v>840</v>
      </c>
      <c r="O20" s="242">
        <v>758.13635087719285</v>
      </c>
      <c r="P20" s="242">
        <v>9009.4000000000015</v>
      </c>
      <c r="Q20" s="242">
        <v>603.75</v>
      </c>
      <c r="R20" s="242">
        <v>636.30000000000007</v>
      </c>
      <c r="S20" s="242">
        <v>616.66083916083915</v>
      </c>
      <c r="T20" s="242">
        <v>9138.1</v>
      </c>
      <c r="U20" s="242">
        <v>619.5</v>
      </c>
      <c r="V20" s="242">
        <v>718.2</v>
      </c>
      <c r="W20" s="242">
        <v>674.71718520496734</v>
      </c>
      <c r="X20" s="243">
        <v>1766.9</v>
      </c>
      <c r="Y20" s="134"/>
      <c r="Z20" s="134"/>
    </row>
    <row r="21" spans="2:30" ht="11.25" customHeight="1" x14ac:dyDescent="0.15">
      <c r="B21" s="149"/>
      <c r="C21" s="150">
        <v>4</v>
      </c>
      <c r="D21" s="160"/>
      <c r="E21" s="152">
        <v>588</v>
      </c>
      <c r="F21" s="152">
        <v>682.5</v>
      </c>
      <c r="G21" s="152">
        <v>635.11352068632959</v>
      </c>
      <c r="H21" s="152">
        <v>134120.6</v>
      </c>
      <c r="I21" s="152">
        <v>640.5</v>
      </c>
      <c r="J21" s="152">
        <v>731.22</v>
      </c>
      <c r="K21" s="152">
        <v>678.48660453817354</v>
      </c>
      <c r="L21" s="152">
        <v>52518.400000000001</v>
      </c>
      <c r="M21" s="152">
        <v>703.5</v>
      </c>
      <c r="N21" s="152">
        <v>840</v>
      </c>
      <c r="O21" s="152">
        <v>723.85384615384646</v>
      </c>
      <c r="P21" s="152">
        <v>10859.1</v>
      </c>
      <c r="Q21" s="152">
        <v>609</v>
      </c>
      <c r="R21" s="152">
        <v>630</v>
      </c>
      <c r="S21" s="152">
        <v>627.04228322731831</v>
      </c>
      <c r="T21" s="152">
        <v>14826.599999999999</v>
      </c>
      <c r="U21" s="152">
        <v>672</v>
      </c>
      <c r="V21" s="152">
        <v>672</v>
      </c>
      <c r="W21" s="152">
        <v>672</v>
      </c>
      <c r="X21" s="165">
        <v>1356.2</v>
      </c>
      <c r="Y21" s="134"/>
      <c r="Z21" s="134"/>
    </row>
    <row r="22" spans="2:30" ht="11.25" customHeight="1" x14ac:dyDescent="0.15">
      <c r="B22" s="154" t="s">
        <v>245</v>
      </c>
      <c r="C22" s="296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6"/>
      <c r="S22" s="134"/>
      <c r="T22" s="156"/>
      <c r="U22" s="154"/>
      <c r="V22" s="156"/>
      <c r="W22" s="134"/>
      <c r="X22" s="156"/>
      <c r="Y22" s="134"/>
      <c r="Z22" s="134"/>
    </row>
    <row r="23" spans="2:30" ht="11.25" customHeight="1" x14ac:dyDescent="0.15">
      <c r="B23" s="320">
        <v>41365</v>
      </c>
      <c r="C23" s="299"/>
      <c r="D23" s="321">
        <v>41379</v>
      </c>
      <c r="E23" s="220">
        <v>588</v>
      </c>
      <c r="F23" s="220">
        <v>682.5</v>
      </c>
      <c r="G23" s="220">
        <v>634.28734670648305</v>
      </c>
      <c r="H23" s="220">
        <v>73083.199999999997</v>
      </c>
      <c r="I23" s="220">
        <v>640.5</v>
      </c>
      <c r="J23" s="220">
        <v>731.22</v>
      </c>
      <c r="K23" s="220">
        <v>680.92265179759249</v>
      </c>
      <c r="L23" s="220">
        <v>27424</v>
      </c>
      <c r="M23" s="220">
        <v>703.5</v>
      </c>
      <c r="N23" s="220">
        <v>821.1</v>
      </c>
      <c r="O23" s="220">
        <v>723.89747056103101</v>
      </c>
      <c r="P23" s="220">
        <v>6724.3</v>
      </c>
      <c r="Q23" s="220">
        <v>609</v>
      </c>
      <c r="R23" s="220">
        <v>630</v>
      </c>
      <c r="S23" s="220">
        <v>619.5</v>
      </c>
      <c r="T23" s="220">
        <v>6916.4</v>
      </c>
      <c r="U23" s="220">
        <v>672</v>
      </c>
      <c r="V23" s="220">
        <v>672</v>
      </c>
      <c r="W23" s="220">
        <v>672</v>
      </c>
      <c r="X23" s="220">
        <v>884.9</v>
      </c>
      <c r="Y23" s="134"/>
      <c r="Z23" s="134"/>
      <c r="AA23" s="134"/>
      <c r="AB23" s="134"/>
      <c r="AC23" s="134"/>
      <c r="AD23" s="134"/>
    </row>
    <row r="24" spans="2:30" ht="11.25" customHeight="1" x14ac:dyDescent="0.15">
      <c r="B24" s="320">
        <v>41380</v>
      </c>
      <c r="C24" s="299"/>
      <c r="D24" s="321">
        <v>41394</v>
      </c>
      <c r="E24" s="147">
        <v>588</v>
      </c>
      <c r="F24" s="147">
        <v>682.5</v>
      </c>
      <c r="G24" s="147">
        <v>636.07973841533703</v>
      </c>
      <c r="H24" s="147">
        <v>61037.4</v>
      </c>
      <c r="I24" s="147">
        <v>640.5</v>
      </c>
      <c r="J24" s="147">
        <v>724.5</v>
      </c>
      <c r="K24" s="147">
        <v>676.19774236524404</v>
      </c>
      <c r="L24" s="147">
        <v>25094.400000000001</v>
      </c>
      <c r="M24" s="147">
        <v>714</v>
      </c>
      <c r="N24" s="147">
        <v>840</v>
      </c>
      <c r="O24" s="147">
        <v>723.77426420482197</v>
      </c>
      <c r="P24" s="147">
        <v>4134.8</v>
      </c>
      <c r="Q24" s="147">
        <v>609</v>
      </c>
      <c r="R24" s="147">
        <v>630</v>
      </c>
      <c r="S24" s="147">
        <v>628.45563682620445</v>
      </c>
      <c r="T24" s="147">
        <v>7910.2</v>
      </c>
      <c r="U24" s="147">
        <v>672</v>
      </c>
      <c r="V24" s="147">
        <v>672</v>
      </c>
      <c r="W24" s="147">
        <v>672</v>
      </c>
      <c r="X24" s="242">
        <v>471.3</v>
      </c>
      <c r="Y24" s="134"/>
      <c r="Z24" s="134"/>
      <c r="AA24" s="134"/>
      <c r="AB24" s="134"/>
      <c r="AC24" s="134"/>
      <c r="AD24" s="134"/>
    </row>
    <row r="25" spans="2:30" ht="11.25" customHeight="1" x14ac:dyDescent="0.15">
      <c r="B25" s="322"/>
      <c r="C25" s="304"/>
      <c r="D25" s="304"/>
      <c r="E25" s="257"/>
      <c r="F25" s="257"/>
      <c r="G25" s="257"/>
      <c r="H25" s="174"/>
      <c r="I25" s="257"/>
      <c r="J25" s="257"/>
      <c r="K25" s="257"/>
      <c r="L25" s="152"/>
      <c r="M25" s="257"/>
      <c r="N25" s="257"/>
      <c r="O25" s="257"/>
      <c r="P25" s="152"/>
      <c r="Q25" s="257"/>
      <c r="R25" s="257"/>
      <c r="S25" s="257"/>
      <c r="T25" s="152"/>
      <c r="U25" s="257"/>
      <c r="V25" s="257"/>
      <c r="W25" s="257"/>
      <c r="X25" s="152"/>
      <c r="Y25" s="134"/>
      <c r="Z25" s="134"/>
      <c r="AA25" s="134"/>
      <c r="AB25" s="134"/>
      <c r="AC25" s="134"/>
      <c r="AD25" s="134"/>
    </row>
    <row r="26" spans="2:30" ht="11.25" customHeight="1" x14ac:dyDescent="0.15">
      <c r="B26" s="154"/>
      <c r="C26" s="166" t="s">
        <v>88</v>
      </c>
      <c r="D26" s="237"/>
      <c r="E26" s="154" t="s">
        <v>488</v>
      </c>
      <c r="I26" s="154" t="s">
        <v>247</v>
      </c>
      <c r="M26" s="154" t="s">
        <v>489</v>
      </c>
      <c r="N26" s="134"/>
      <c r="O26" s="134"/>
      <c r="P26" s="134"/>
      <c r="Q26" s="154" t="s">
        <v>490</v>
      </c>
      <c r="R26" s="134"/>
      <c r="S26" s="134"/>
      <c r="T26" s="134"/>
      <c r="U26" s="154" t="s">
        <v>491</v>
      </c>
      <c r="V26" s="134"/>
      <c r="W26" s="134"/>
      <c r="X26" s="293"/>
      <c r="Y26" s="134"/>
      <c r="Z26" s="309"/>
      <c r="AA26" s="309"/>
      <c r="AB26" s="309"/>
      <c r="AC26" s="309"/>
      <c r="AD26" s="309"/>
    </row>
    <row r="27" spans="2:30" ht="11.25" customHeight="1" x14ac:dyDescent="0.15">
      <c r="B27" s="154"/>
      <c r="C27" s="149"/>
      <c r="D27" s="160"/>
      <c r="E27" s="333"/>
      <c r="F27" s="334"/>
      <c r="G27" s="334"/>
      <c r="H27" s="334"/>
      <c r="I27" s="333"/>
      <c r="J27" s="334"/>
      <c r="K27" s="334"/>
      <c r="L27" s="334"/>
      <c r="M27" s="333"/>
      <c r="N27" s="334"/>
      <c r="O27" s="334"/>
      <c r="P27" s="334"/>
      <c r="Q27" s="333"/>
      <c r="R27" s="334"/>
      <c r="S27" s="334"/>
      <c r="T27" s="334"/>
      <c r="U27" s="333"/>
      <c r="V27" s="334"/>
      <c r="W27" s="334"/>
      <c r="X27" s="160"/>
      <c r="Y27" s="134"/>
      <c r="Z27" s="177"/>
      <c r="AA27" s="177"/>
      <c r="AB27" s="177"/>
      <c r="AC27" s="177"/>
      <c r="AD27" s="177"/>
    </row>
    <row r="28" spans="2:30" ht="11.25" customHeight="1" x14ac:dyDescent="0.15">
      <c r="B28" s="154" t="s">
        <v>94</v>
      </c>
      <c r="C28" s="134"/>
      <c r="E28" s="166" t="s">
        <v>95</v>
      </c>
      <c r="F28" s="148" t="s">
        <v>96</v>
      </c>
      <c r="G28" s="232" t="s">
        <v>97</v>
      </c>
      <c r="H28" s="148" t="s">
        <v>176</v>
      </c>
      <c r="I28" s="166" t="s">
        <v>95</v>
      </c>
      <c r="J28" s="148" t="s">
        <v>96</v>
      </c>
      <c r="K28" s="232" t="s">
        <v>97</v>
      </c>
      <c r="L28" s="148" t="s">
        <v>176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Y28" s="134"/>
      <c r="Z28" s="177"/>
      <c r="AA28" s="177"/>
      <c r="AB28" s="177"/>
      <c r="AC28" s="177"/>
      <c r="AD28" s="177"/>
    </row>
    <row r="29" spans="2:30" ht="11.2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Y29" s="134"/>
      <c r="Z29" s="177"/>
      <c r="AA29" s="177"/>
      <c r="AB29" s="177"/>
      <c r="AC29" s="177"/>
      <c r="AD29" s="177"/>
    </row>
    <row r="30" spans="2:30" ht="11.25" customHeight="1" x14ac:dyDescent="0.15">
      <c r="B30" s="154" t="s">
        <v>0</v>
      </c>
      <c r="C30" s="134">
        <v>22</v>
      </c>
      <c r="D30" s="135" t="s">
        <v>1</v>
      </c>
      <c r="E30" s="147" t="s">
        <v>487</v>
      </c>
      <c r="F30" s="147" t="s">
        <v>487</v>
      </c>
      <c r="G30" s="147" t="s">
        <v>487</v>
      </c>
      <c r="H30" s="147" t="s">
        <v>487</v>
      </c>
      <c r="I30" s="147" t="s">
        <v>487</v>
      </c>
      <c r="J30" s="147" t="s">
        <v>487</v>
      </c>
      <c r="K30" s="147" t="s">
        <v>487</v>
      </c>
      <c r="L30" s="147" t="s">
        <v>487</v>
      </c>
      <c r="M30" s="147" t="s">
        <v>487</v>
      </c>
      <c r="N30" s="147" t="s">
        <v>487</v>
      </c>
      <c r="O30" s="147" t="s">
        <v>487</v>
      </c>
      <c r="P30" s="147" t="s">
        <v>487</v>
      </c>
      <c r="Q30" s="147" t="s">
        <v>487</v>
      </c>
      <c r="R30" s="147" t="s">
        <v>487</v>
      </c>
      <c r="S30" s="147" t="s">
        <v>487</v>
      </c>
      <c r="T30" s="147" t="s">
        <v>487</v>
      </c>
      <c r="U30" s="147" t="s">
        <v>487</v>
      </c>
      <c r="V30" s="147" t="s">
        <v>487</v>
      </c>
      <c r="W30" s="147" t="s">
        <v>487</v>
      </c>
      <c r="X30" s="148" t="s">
        <v>487</v>
      </c>
      <c r="Y30" s="134"/>
      <c r="Z30" s="177"/>
      <c r="AA30" s="177"/>
      <c r="AB30" s="177"/>
      <c r="AC30" s="177"/>
      <c r="AD30" s="177"/>
    </row>
    <row r="31" spans="2:30" ht="11.25" customHeight="1" x14ac:dyDescent="0.15">
      <c r="B31" s="154"/>
      <c r="C31" s="134">
        <v>23</v>
      </c>
      <c r="D31" s="155"/>
      <c r="E31" s="242" t="s">
        <v>487</v>
      </c>
      <c r="F31" s="242" t="s">
        <v>487</v>
      </c>
      <c r="G31" s="242" t="s">
        <v>487</v>
      </c>
      <c r="H31" s="242" t="s">
        <v>487</v>
      </c>
      <c r="I31" s="242" t="s">
        <v>487</v>
      </c>
      <c r="J31" s="242" t="s">
        <v>487</v>
      </c>
      <c r="K31" s="242" t="s">
        <v>487</v>
      </c>
      <c r="L31" s="242" t="s">
        <v>487</v>
      </c>
      <c r="M31" s="242" t="s">
        <v>487</v>
      </c>
      <c r="N31" s="242" t="s">
        <v>487</v>
      </c>
      <c r="O31" s="242" t="s">
        <v>487</v>
      </c>
      <c r="P31" s="242" t="s">
        <v>487</v>
      </c>
      <c r="Q31" s="242" t="s">
        <v>487</v>
      </c>
      <c r="R31" s="242" t="s">
        <v>487</v>
      </c>
      <c r="S31" s="242" t="s">
        <v>487</v>
      </c>
      <c r="T31" s="242" t="s">
        <v>487</v>
      </c>
      <c r="U31" s="242" t="s">
        <v>487</v>
      </c>
      <c r="V31" s="242" t="s">
        <v>487</v>
      </c>
      <c r="W31" s="242" t="s">
        <v>487</v>
      </c>
      <c r="X31" s="242" t="s">
        <v>487</v>
      </c>
      <c r="Y31" s="134"/>
      <c r="Z31" s="134"/>
      <c r="AA31" s="134"/>
      <c r="AB31" s="134"/>
      <c r="AC31" s="134"/>
      <c r="AD31" s="134"/>
    </row>
    <row r="32" spans="2:30" ht="11.25" customHeight="1" x14ac:dyDescent="0.15">
      <c r="B32" s="149"/>
      <c r="C32" s="150">
        <v>24</v>
      </c>
      <c r="D32" s="160"/>
      <c r="E32" s="707" t="s">
        <v>487</v>
      </c>
      <c r="F32" s="707" t="s">
        <v>487</v>
      </c>
      <c r="G32" s="707" t="s">
        <v>487</v>
      </c>
      <c r="H32" s="707" t="s">
        <v>487</v>
      </c>
      <c r="I32" s="707" t="s">
        <v>487</v>
      </c>
      <c r="J32" s="707" t="s">
        <v>487</v>
      </c>
      <c r="K32" s="707" t="s">
        <v>487</v>
      </c>
      <c r="L32" s="707" t="s">
        <v>487</v>
      </c>
      <c r="M32" s="707" t="s">
        <v>487</v>
      </c>
      <c r="N32" s="707" t="s">
        <v>487</v>
      </c>
      <c r="O32" s="707" t="s">
        <v>487</v>
      </c>
      <c r="P32" s="707" t="s">
        <v>487</v>
      </c>
      <c r="Q32" s="707" t="s">
        <v>487</v>
      </c>
      <c r="R32" s="707" t="s">
        <v>487</v>
      </c>
      <c r="S32" s="707" t="s">
        <v>487</v>
      </c>
      <c r="T32" s="707" t="s">
        <v>487</v>
      </c>
      <c r="U32" s="707" t="s">
        <v>487</v>
      </c>
      <c r="V32" s="707" t="s">
        <v>487</v>
      </c>
      <c r="W32" s="707" t="s">
        <v>487</v>
      </c>
      <c r="X32" s="707" t="s">
        <v>487</v>
      </c>
      <c r="Y32" s="134"/>
      <c r="Z32" s="309"/>
      <c r="AA32" s="177"/>
      <c r="AB32" s="177"/>
      <c r="AC32" s="177"/>
      <c r="AD32" s="177"/>
    </row>
    <row r="33" spans="2:30" ht="11.25" customHeight="1" x14ac:dyDescent="0.15">
      <c r="B33" s="154"/>
      <c r="C33" s="134"/>
      <c r="D33" s="155"/>
      <c r="E33" s="242" t="s">
        <v>487</v>
      </c>
      <c r="F33" s="242" t="s">
        <v>487</v>
      </c>
      <c r="G33" s="242" t="s">
        <v>487</v>
      </c>
      <c r="H33" s="242" t="s">
        <v>487</v>
      </c>
      <c r="I33" s="242" t="s">
        <v>487</v>
      </c>
      <c r="J33" s="242" t="s">
        <v>487</v>
      </c>
      <c r="K33" s="242" t="s">
        <v>487</v>
      </c>
      <c r="L33" s="242" t="s">
        <v>487</v>
      </c>
      <c r="M33" s="242" t="s">
        <v>487</v>
      </c>
      <c r="N33" s="242" t="s">
        <v>487</v>
      </c>
      <c r="O33" s="242" t="s">
        <v>487</v>
      </c>
      <c r="P33" s="242" t="s">
        <v>487</v>
      </c>
      <c r="Q33" s="242" t="s">
        <v>487</v>
      </c>
      <c r="R33" s="242" t="s">
        <v>487</v>
      </c>
      <c r="S33" s="242" t="s">
        <v>487</v>
      </c>
      <c r="T33" s="242" t="s">
        <v>487</v>
      </c>
      <c r="U33" s="242" t="s">
        <v>487</v>
      </c>
      <c r="V33" s="242" t="s">
        <v>487</v>
      </c>
      <c r="W33" s="242" t="s">
        <v>487</v>
      </c>
      <c r="X33" s="242" t="s">
        <v>487</v>
      </c>
      <c r="Y33" s="134"/>
      <c r="Z33" s="134"/>
      <c r="AA33" s="134"/>
      <c r="AB33" s="134"/>
      <c r="AC33" s="134"/>
      <c r="AD33" s="134"/>
    </row>
    <row r="34" spans="2:30" ht="11.25" customHeight="1" x14ac:dyDescent="0.15">
      <c r="B34" s="154"/>
      <c r="C34" s="134"/>
      <c r="D34" s="155"/>
      <c r="E34" s="242" t="s">
        <v>487</v>
      </c>
      <c r="F34" s="242" t="s">
        <v>487</v>
      </c>
      <c r="G34" s="242" t="s">
        <v>487</v>
      </c>
      <c r="H34" s="242" t="s">
        <v>487</v>
      </c>
      <c r="I34" s="242" t="s">
        <v>487</v>
      </c>
      <c r="J34" s="242" t="s">
        <v>487</v>
      </c>
      <c r="K34" s="242" t="s">
        <v>487</v>
      </c>
      <c r="L34" s="242" t="s">
        <v>487</v>
      </c>
      <c r="M34" s="242" t="s">
        <v>487</v>
      </c>
      <c r="N34" s="242" t="s">
        <v>487</v>
      </c>
      <c r="O34" s="242" t="s">
        <v>487</v>
      </c>
      <c r="P34" s="242" t="s">
        <v>487</v>
      </c>
      <c r="Q34" s="242" t="s">
        <v>487</v>
      </c>
      <c r="R34" s="242" t="s">
        <v>487</v>
      </c>
      <c r="S34" s="242" t="s">
        <v>487</v>
      </c>
      <c r="T34" s="242" t="s">
        <v>487</v>
      </c>
      <c r="U34" s="242" t="s">
        <v>487</v>
      </c>
      <c r="V34" s="242" t="s">
        <v>487</v>
      </c>
      <c r="W34" s="242" t="s">
        <v>487</v>
      </c>
      <c r="X34" s="242" t="s">
        <v>487</v>
      </c>
      <c r="Y34" s="134"/>
      <c r="Z34" s="134"/>
      <c r="AA34" s="134"/>
      <c r="AB34" s="134"/>
      <c r="AC34" s="134"/>
      <c r="AD34" s="134"/>
    </row>
    <row r="35" spans="2:30" ht="11.25" customHeight="1" x14ac:dyDescent="0.15">
      <c r="B35" s="154"/>
      <c r="C35" s="134"/>
      <c r="D35" s="155"/>
      <c r="E35" s="242" t="s">
        <v>487</v>
      </c>
      <c r="F35" s="242" t="s">
        <v>487</v>
      </c>
      <c r="G35" s="242" t="s">
        <v>487</v>
      </c>
      <c r="H35" s="242" t="s">
        <v>487</v>
      </c>
      <c r="I35" s="242" t="s">
        <v>487</v>
      </c>
      <c r="J35" s="242" t="s">
        <v>487</v>
      </c>
      <c r="K35" s="242" t="s">
        <v>487</v>
      </c>
      <c r="L35" s="242" t="s">
        <v>487</v>
      </c>
      <c r="M35" s="242" t="s">
        <v>487</v>
      </c>
      <c r="N35" s="242" t="s">
        <v>487</v>
      </c>
      <c r="O35" s="242" t="s">
        <v>487</v>
      </c>
      <c r="P35" s="242" t="s">
        <v>487</v>
      </c>
      <c r="Q35" s="242" t="s">
        <v>487</v>
      </c>
      <c r="R35" s="242" t="s">
        <v>487</v>
      </c>
      <c r="S35" s="242" t="s">
        <v>487</v>
      </c>
      <c r="T35" s="242" t="s">
        <v>487</v>
      </c>
      <c r="U35" s="242" t="s">
        <v>487</v>
      </c>
      <c r="V35" s="242" t="s">
        <v>487</v>
      </c>
      <c r="W35" s="242" t="s">
        <v>487</v>
      </c>
      <c r="X35" s="242" t="s">
        <v>487</v>
      </c>
      <c r="Y35" s="134"/>
      <c r="Z35" s="134"/>
      <c r="AA35" s="134"/>
      <c r="AB35" s="134"/>
      <c r="AC35" s="134"/>
      <c r="AD35" s="134"/>
    </row>
    <row r="36" spans="2:30" ht="11.25" customHeight="1" x14ac:dyDescent="0.15">
      <c r="B36" s="154"/>
      <c r="C36" s="134"/>
      <c r="D36" s="155"/>
      <c r="E36" s="242" t="s">
        <v>487</v>
      </c>
      <c r="F36" s="242" t="s">
        <v>487</v>
      </c>
      <c r="G36" s="242" t="s">
        <v>487</v>
      </c>
      <c r="H36" s="242" t="s">
        <v>487</v>
      </c>
      <c r="I36" s="242" t="s">
        <v>487</v>
      </c>
      <c r="J36" s="242" t="s">
        <v>487</v>
      </c>
      <c r="K36" s="242" t="s">
        <v>487</v>
      </c>
      <c r="L36" s="242" t="s">
        <v>487</v>
      </c>
      <c r="M36" s="242" t="s">
        <v>487</v>
      </c>
      <c r="N36" s="242" t="s">
        <v>487</v>
      </c>
      <c r="O36" s="242" t="s">
        <v>487</v>
      </c>
      <c r="P36" s="242" t="s">
        <v>487</v>
      </c>
      <c r="Q36" s="242" t="s">
        <v>487</v>
      </c>
      <c r="R36" s="242" t="s">
        <v>487</v>
      </c>
      <c r="S36" s="242" t="s">
        <v>487</v>
      </c>
      <c r="T36" s="242" t="s">
        <v>487</v>
      </c>
      <c r="U36" s="242" t="s">
        <v>487</v>
      </c>
      <c r="V36" s="242" t="s">
        <v>487</v>
      </c>
      <c r="W36" s="242" t="s">
        <v>487</v>
      </c>
      <c r="X36" s="242" t="s">
        <v>487</v>
      </c>
      <c r="Y36" s="134"/>
      <c r="Z36" s="134"/>
      <c r="AA36" s="134"/>
      <c r="AB36" s="134"/>
      <c r="AC36" s="134"/>
      <c r="AD36" s="134"/>
    </row>
    <row r="37" spans="2:30" ht="11.25" customHeight="1" x14ac:dyDescent="0.15">
      <c r="B37" s="154"/>
      <c r="C37" s="134"/>
      <c r="D37" s="155"/>
      <c r="E37" s="242" t="s">
        <v>487</v>
      </c>
      <c r="F37" s="242" t="s">
        <v>487</v>
      </c>
      <c r="G37" s="242" t="s">
        <v>487</v>
      </c>
      <c r="H37" s="242" t="s">
        <v>487</v>
      </c>
      <c r="I37" s="242" t="s">
        <v>487</v>
      </c>
      <c r="J37" s="242" t="s">
        <v>487</v>
      </c>
      <c r="K37" s="242" t="s">
        <v>487</v>
      </c>
      <c r="L37" s="242" t="s">
        <v>487</v>
      </c>
      <c r="M37" s="242" t="s">
        <v>487</v>
      </c>
      <c r="N37" s="242" t="s">
        <v>487</v>
      </c>
      <c r="O37" s="242" t="s">
        <v>487</v>
      </c>
      <c r="P37" s="242" t="s">
        <v>487</v>
      </c>
      <c r="Q37" s="242" t="s">
        <v>487</v>
      </c>
      <c r="R37" s="242" t="s">
        <v>487</v>
      </c>
      <c r="S37" s="242" t="s">
        <v>487</v>
      </c>
      <c r="T37" s="242" t="s">
        <v>487</v>
      </c>
      <c r="U37" s="242" t="s">
        <v>487</v>
      </c>
      <c r="V37" s="242" t="s">
        <v>487</v>
      </c>
      <c r="W37" s="242" t="s">
        <v>487</v>
      </c>
      <c r="X37" s="242" t="s">
        <v>487</v>
      </c>
      <c r="Y37" s="134"/>
      <c r="Z37" s="134"/>
      <c r="AA37" s="134"/>
      <c r="AB37" s="134"/>
      <c r="AC37" s="134"/>
      <c r="AD37" s="134"/>
    </row>
    <row r="38" spans="2:30" ht="11.25" customHeight="1" x14ac:dyDescent="0.15">
      <c r="B38" s="154"/>
      <c r="C38" s="134"/>
      <c r="D38" s="155"/>
      <c r="E38" s="242" t="s">
        <v>487</v>
      </c>
      <c r="F38" s="242" t="s">
        <v>487</v>
      </c>
      <c r="G38" s="242" t="s">
        <v>487</v>
      </c>
      <c r="H38" s="242" t="s">
        <v>487</v>
      </c>
      <c r="I38" s="242" t="s">
        <v>487</v>
      </c>
      <c r="J38" s="242" t="s">
        <v>487</v>
      </c>
      <c r="K38" s="242" t="s">
        <v>487</v>
      </c>
      <c r="L38" s="242" t="s">
        <v>487</v>
      </c>
      <c r="M38" s="242" t="s">
        <v>487</v>
      </c>
      <c r="N38" s="242" t="s">
        <v>487</v>
      </c>
      <c r="O38" s="242" t="s">
        <v>487</v>
      </c>
      <c r="P38" s="242" t="s">
        <v>487</v>
      </c>
      <c r="Q38" s="242" t="s">
        <v>487</v>
      </c>
      <c r="R38" s="242" t="s">
        <v>487</v>
      </c>
      <c r="S38" s="242" t="s">
        <v>487</v>
      </c>
      <c r="T38" s="242" t="s">
        <v>487</v>
      </c>
      <c r="U38" s="242" t="s">
        <v>487</v>
      </c>
      <c r="V38" s="242" t="s">
        <v>487</v>
      </c>
      <c r="W38" s="242" t="s">
        <v>487</v>
      </c>
      <c r="X38" s="242" t="s">
        <v>487</v>
      </c>
      <c r="Y38" s="134"/>
      <c r="Z38" s="134"/>
      <c r="AA38" s="134"/>
      <c r="AB38" s="134"/>
      <c r="AC38" s="134"/>
      <c r="AD38" s="134"/>
    </row>
    <row r="39" spans="2:30" ht="11.25" customHeight="1" x14ac:dyDescent="0.15">
      <c r="B39" s="154"/>
      <c r="C39" s="134"/>
      <c r="D39" s="155"/>
      <c r="E39" s="242" t="s">
        <v>487</v>
      </c>
      <c r="F39" s="242" t="s">
        <v>487</v>
      </c>
      <c r="G39" s="242" t="s">
        <v>487</v>
      </c>
      <c r="H39" s="242" t="s">
        <v>487</v>
      </c>
      <c r="I39" s="242" t="s">
        <v>487</v>
      </c>
      <c r="J39" s="242" t="s">
        <v>487</v>
      </c>
      <c r="K39" s="242" t="s">
        <v>487</v>
      </c>
      <c r="L39" s="242" t="s">
        <v>487</v>
      </c>
      <c r="M39" s="242" t="s">
        <v>487</v>
      </c>
      <c r="N39" s="242" t="s">
        <v>487</v>
      </c>
      <c r="O39" s="242" t="s">
        <v>487</v>
      </c>
      <c r="P39" s="242" t="s">
        <v>487</v>
      </c>
      <c r="Q39" s="242" t="s">
        <v>487</v>
      </c>
      <c r="R39" s="242" t="s">
        <v>487</v>
      </c>
      <c r="S39" s="242" t="s">
        <v>487</v>
      </c>
      <c r="T39" s="242" t="s">
        <v>487</v>
      </c>
      <c r="U39" s="242" t="s">
        <v>487</v>
      </c>
      <c r="V39" s="242" t="s">
        <v>487</v>
      </c>
      <c r="W39" s="242" t="s">
        <v>487</v>
      </c>
      <c r="X39" s="242" t="s">
        <v>487</v>
      </c>
      <c r="Y39" s="134"/>
      <c r="Z39" s="134"/>
      <c r="AA39" s="134"/>
      <c r="AB39" s="134"/>
      <c r="AC39" s="134"/>
      <c r="AD39" s="134"/>
    </row>
    <row r="40" spans="2:30" ht="11.25" customHeight="1" x14ac:dyDescent="0.15">
      <c r="B40" s="154" t="s">
        <v>477</v>
      </c>
      <c r="C40" s="134">
        <v>3</v>
      </c>
      <c r="D40" s="155" t="s">
        <v>478</v>
      </c>
      <c r="E40" s="242">
        <v>609</v>
      </c>
      <c r="F40" s="242">
        <v>682.5</v>
      </c>
      <c r="G40" s="242">
        <v>643.00984829354525</v>
      </c>
      <c r="H40" s="242">
        <v>18303.900000000001</v>
      </c>
      <c r="I40" s="242">
        <v>641.97</v>
      </c>
      <c r="J40" s="242">
        <v>735</v>
      </c>
      <c r="K40" s="242">
        <v>687.13834830635051</v>
      </c>
      <c r="L40" s="242">
        <v>8461.4000000000015</v>
      </c>
      <c r="M40" s="242">
        <v>546</v>
      </c>
      <c r="N40" s="242">
        <v>630</v>
      </c>
      <c r="O40" s="242">
        <v>592.93841619973944</v>
      </c>
      <c r="P40" s="242">
        <v>45820.600000000006</v>
      </c>
      <c r="Q40" s="242">
        <v>577.5</v>
      </c>
      <c r="R40" s="242">
        <v>682.5</v>
      </c>
      <c r="S40" s="242">
        <v>599.33438586497493</v>
      </c>
      <c r="T40" s="242">
        <v>29536.5</v>
      </c>
      <c r="U40" s="242">
        <v>582.75</v>
      </c>
      <c r="V40" s="242">
        <v>682.5</v>
      </c>
      <c r="W40" s="242">
        <v>625.13888228636085</v>
      </c>
      <c r="X40" s="243">
        <v>64768.3</v>
      </c>
      <c r="Y40" s="134"/>
      <c r="Z40" s="134"/>
      <c r="AA40" s="134"/>
      <c r="AB40" s="134"/>
      <c r="AC40" s="134"/>
      <c r="AD40" s="134"/>
    </row>
    <row r="41" spans="2:30" ht="11.25" customHeight="1" x14ac:dyDescent="0.15">
      <c r="B41" s="149"/>
      <c r="C41" s="150">
        <v>4</v>
      </c>
      <c r="D41" s="160"/>
      <c r="E41" s="152">
        <v>609</v>
      </c>
      <c r="F41" s="152">
        <v>682.5</v>
      </c>
      <c r="G41" s="152">
        <v>642.88563731867191</v>
      </c>
      <c r="H41" s="152">
        <v>19453.5</v>
      </c>
      <c r="I41" s="152">
        <v>641.97</v>
      </c>
      <c r="J41" s="152">
        <v>735</v>
      </c>
      <c r="K41" s="152">
        <v>691.06075265184768</v>
      </c>
      <c r="L41" s="152">
        <v>11572.400000000001</v>
      </c>
      <c r="M41" s="152">
        <v>577.5</v>
      </c>
      <c r="N41" s="152">
        <v>640.5</v>
      </c>
      <c r="O41" s="152">
        <v>598.49346446245443</v>
      </c>
      <c r="P41" s="152">
        <v>44790.1</v>
      </c>
      <c r="Q41" s="165">
        <v>588</v>
      </c>
      <c r="R41" s="152">
        <v>682.5</v>
      </c>
      <c r="S41" s="152">
        <v>607.09298201684487</v>
      </c>
      <c r="T41" s="152">
        <v>24857.199999999997</v>
      </c>
      <c r="U41" s="152">
        <v>582.75</v>
      </c>
      <c r="V41" s="152">
        <v>682.5</v>
      </c>
      <c r="W41" s="165">
        <v>626.35164783306323</v>
      </c>
      <c r="X41" s="165">
        <v>72141.5</v>
      </c>
      <c r="Y41" s="134"/>
      <c r="Z41" s="134"/>
      <c r="AA41" s="134"/>
      <c r="AB41" s="134"/>
      <c r="AC41" s="134"/>
      <c r="AD41" s="134"/>
    </row>
    <row r="42" spans="2:30" ht="11.25" customHeight="1" x14ac:dyDescent="0.15">
      <c r="B42" s="154" t="s">
        <v>245</v>
      </c>
      <c r="C42" s="296"/>
      <c r="E42" s="154"/>
      <c r="F42" s="156"/>
      <c r="G42" s="134"/>
      <c r="H42" s="156"/>
      <c r="I42" s="154"/>
      <c r="J42" s="156"/>
      <c r="K42" s="134"/>
      <c r="L42" s="156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Y42" s="134"/>
    </row>
    <row r="43" spans="2:30" ht="11.25" customHeight="1" x14ac:dyDescent="0.15">
      <c r="B43" s="320">
        <v>41365</v>
      </c>
      <c r="C43" s="299"/>
      <c r="D43" s="321">
        <v>41379</v>
      </c>
      <c r="E43" s="220">
        <v>609</v>
      </c>
      <c r="F43" s="220">
        <v>682.5</v>
      </c>
      <c r="G43" s="220">
        <v>642.92608084393612</v>
      </c>
      <c r="H43" s="220">
        <v>12124.5</v>
      </c>
      <c r="I43" s="220">
        <v>641.97</v>
      </c>
      <c r="J43" s="220">
        <v>735</v>
      </c>
      <c r="K43" s="220">
        <v>694.16613024577828</v>
      </c>
      <c r="L43" s="220">
        <v>5074.3</v>
      </c>
      <c r="M43" s="220">
        <v>577.5</v>
      </c>
      <c r="N43" s="220">
        <v>630</v>
      </c>
      <c r="O43" s="220">
        <v>596.73957802702614</v>
      </c>
      <c r="P43" s="220">
        <v>26335.5</v>
      </c>
      <c r="Q43" s="220">
        <v>588</v>
      </c>
      <c r="R43" s="220">
        <v>682.5</v>
      </c>
      <c r="S43" s="220">
        <v>606.82396725487274</v>
      </c>
      <c r="T43" s="220">
        <v>12341.9</v>
      </c>
      <c r="U43" s="220">
        <v>582.75</v>
      </c>
      <c r="V43" s="220">
        <v>682.5</v>
      </c>
      <c r="W43" s="220">
        <v>625.56892481798968</v>
      </c>
      <c r="X43" s="220">
        <v>41633.1</v>
      </c>
      <c r="Y43" s="134"/>
    </row>
    <row r="44" spans="2:30" ht="11.25" customHeight="1" x14ac:dyDescent="0.15">
      <c r="B44" s="320">
        <v>41380</v>
      </c>
      <c r="C44" s="299"/>
      <c r="D44" s="321">
        <v>41394</v>
      </c>
      <c r="E44" s="147">
        <v>614.25</v>
      </c>
      <c r="F44" s="147">
        <v>682.5</v>
      </c>
      <c r="G44" s="147">
        <v>642.82091683686519</v>
      </c>
      <c r="H44" s="147">
        <v>7329</v>
      </c>
      <c r="I44" s="147">
        <v>641.97</v>
      </c>
      <c r="J44" s="147">
        <v>735</v>
      </c>
      <c r="K44" s="147">
        <v>689.57729478245221</v>
      </c>
      <c r="L44" s="147">
        <v>6498.1</v>
      </c>
      <c r="M44" s="147">
        <v>577.5</v>
      </c>
      <c r="N44" s="147">
        <v>640.5</v>
      </c>
      <c r="O44" s="147">
        <v>600.66426409730298</v>
      </c>
      <c r="P44" s="147">
        <v>18454.599999999999</v>
      </c>
      <c r="Q44" s="147">
        <v>588</v>
      </c>
      <c r="R44" s="147">
        <v>682.5</v>
      </c>
      <c r="S44" s="147">
        <v>607.35487609840231</v>
      </c>
      <c r="T44" s="147">
        <v>12515.3</v>
      </c>
      <c r="U44" s="147">
        <v>598.5</v>
      </c>
      <c r="V44" s="147">
        <v>682.5</v>
      </c>
      <c r="W44" s="147">
        <v>627.44499076267084</v>
      </c>
      <c r="X44" s="242">
        <v>30508.400000000001</v>
      </c>
      <c r="Y44" s="134"/>
    </row>
    <row r="45" spans="2:30" ht="11.25" customHeight="1" x14ac:dyDescent="0.15">
      <c r="B45" s="322"/>
      <c r="C45" s="304"/>
      <c r="D45" s="304"/>
      <c r="E45" s="257"/>
      <c r="F45" s="257"/>
      <c r="G45" s="257"/>
      <c r="H45" s="174"/>
      <c r="I45" s="257"/>
      <c r="J45" s="257"/>
      <c r="K45" s="257"/>
      <c r="L45" s="152"/>
      <c r="M45" s="257"/>
      <c r="N45" s="257"/>
      <c r="O45" s="257"/>
      <c r="P45" s="152"/>
      <c r="Q45" s="257"/>
      <c r="R45" s="257"/>
      <c r="S45" s="257"/>
      <c r="T45" s="152"/>
      <c r="U45" s="257"/>
      <c r="V45" s="257"/>
      <c r="W45" s="257"/>
      <c r="X45" s="152"/>
      <c r="Y45" s="134"/>
    </row>
    <row r="46" spans="2:30" ht="4.5" customHeight="1" x14ac:dyDescent="0.15">
      <c r="Y46" s="134"/>
    </row>
    <row r="47" spans="2:30" ht="12.75" customHeight="1" x14ac:dyDescent="0.15">
      <c r="B47" s="180" t="s">
        <v>109</v>
      </c>
      <c r="C47" s="135" t="s">
        <v>251</v>
      </c>
      <c r="X47" s="134"/>
      <c r="Y47" s="134"/>
      <c r="Z47" s="134"/>
    </row>
    <row r="48" spans="2:30" ht="12.75" customHeight="1" x14ac:dyDescent="0.15">
      <c r="B48" s="225" t="s">
        <v>111</v>
      </c>
      <c r="C48" s="135" t="s">
        <v>252</v>
      </c>
      <c r="X48" s="134"/>
      <c r="Y48" s="134"/>
      <c r="Z48" s="134"/>
    </row>
    <row r="49" spans="2:26" ht="12.75" customHeight="1" x14ac:dyDescent="0.15">
      <c r="B49" s="225" t="s">
        <v>200</v>
      </c>
      <c r="C49" s="135" t="s">
        <v>112</v>
      </c>
      <c r="X49" s="134"/>
      <c r="Y49" s="134"/>
      <c r="Z49" s="134"/>
    </row>
    <row r="50" spans="2:26" x14ac:dyDescent="0.15"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711" customWidth="1"/>
    <col min="2" max="3" width="3.125" style="711" customWidth="1"/>
    <col min="4" max="4" width="11.5" style="711" customWidth="1"/>
    <col min="5" max="5" width="8.625" style="711" customWidth="1"/>
    <col min="6" max="6" width="11.5" style="711" customWidth="1"/>
    <col min="7" max="7" width="8.625" style="711" customWidth="1"/>
    <col min="8" max="8" width="11.5" style="711" customWidth="1"/>
    <col min="9" max="9" width="8.625" style="711" customWidth="1"/>
    <col min="10" max="10" width="11.5" style="711" customWidth="1"/>
    <col min="11" max="11" width="8.625" style="711" customWidth="1"/>
    <col min="12" max="12" width="11.5" style="711" customWidth="1"/>
    <col min="13" max="13" width="8.625" style="711" customWidth="1"/>
    <col min="14" max="14" width="11.5" style="711" customWidth="1"/>
    <col min="15" max="15" width="8.625" style="711" customWidth="1"/>
    <col min="16" max="16384" width="7.5" style="711"/>
  </cols>
  <sheetData>
    <row r="1" spans="1:16" ht="21" customHeight="1" x14ac:dyDescent="0.15">
      <c r="A1" s="708" t="s">
        <v>492</v>
      </c>
      <c r="B1" s="709" t="s">
        <v>493</v>
      </c>
      <c r="C1" s="709"/>
      <c r="D1" s="709"/>
      <c r="E1" s="709"/>
      <c r="F1" s="709"/>
      <c r="G1" s="708" t="s">
        <v>494</v>
      </c>
      <c r="H1" s="710"/>
    </row>
    <row r="2" spans="1:16" ht="9.75" customHeight="1" x14ac:dyDescent="0.15">
      <c r="O2" s="711" t="s">
        <v>495</v>
      </c>
    </row>
    <row r="3" spans="1:16" ht="5.25" customHeight="1" x14ac:dyDescent="0.15"/>
    <row r="4" spans="1:16" ht="26.25" customHeight="1" x14ac:dyDescent="0.15">
      <c r="A4" s="712"/>
      <c r="B4" s="713" t="s">
        <v>496</v>
      </c>
      <c r="C4" s="714"/>
      <c r="D4" s="715" t="s">
        <v>497</v>
      </c>
      <c r="E4" s="716"/>
      <c r="F4" s="715" t="s">
        <v>498</v>
      </c>
      <c r="G4" s="716"/>
      <c r="H4" s="715" t="s">
        <v>499</v>
      </c>
      <c r="I4" s="716"/>
      <c r="J4" s="715" t="s">
        <v>500</v>
      </c>
      <c r="K4" s="716"/>
      <c r="L4" s="715" t="s">
        <v>501</v>
      </c>
      <c r="M4" s="716"/>
      <c r="N4" s="715" t="s">
        <v>502</v>
      </c>
      <c r="O4" s="716"/>
      <c r="P4" s="710"/>
    </row>
    <row r="5" spans="1:16" ht="17.25" customHeight="1" x14ac:dyDescent="0.15">
      <c r="A5" s="717" t="s">
        <v>503</v>
      </c>
      <c r="B5" s="718"/>
      <c r="C5" s="719"/>
      <c r="D5" s="720" t="s">
        <v>504</v>
      </c>
      <c r="E5" s="720" t="s">
        <v>505</v>
      </c>
      <c r="F5" s="720" t="s">
        <v>504</v>
      </c>
      <c r="G5" s="720" t="s">
        <v>505</v>
      </c>
      <c r="H5" s="720" t="s">
        <v>504</v>
      </c>
      <c r="I5" s="720" t="s">
        <v>505</v>
      </c>
      <c r="J5" s="720" t="s">
        <v>504</v>
      </c>
      <c r="K5" s="720" t="s">
        <v>505</v>
      </c>
      <c r="L5" s="720" t="s">
        <v>504</v>
      </c>
      <c r="M5" s="720" t="s">
        <v>505</v>
      </c>
      <c r="N5" s="720" t="s">
        <v>504</v>
      </c>
      <c r="O5" s="720" t="s">
        <v>505</v>
      </c>
      <c r="P5" s="710"/>
    </row>
    <row r="6" spans="1:16" ht="17.25" customHeight="1" x14ac:dyDescent="0.15">
      <c r="A6" s="721" t="s">
        <v>0</v>
      </c>
      <c r="B6" s="722">
        <v>13</v>
      </c>
      <c r="C6" s="723" t="s">
        <v>1</v>
      </c>
      <c r="D6" s="724">
        <v>95428.1</v>
      </c>
      <c r="E6" s="724">
        <v>321.3</v>
      </c>
      <c r="F6" s="724">
        <v>29264.6</v>
      </c>
      <c r="G6" s="724">
        <v>98.5</v>
      </c>
      <c r="H6" s="724">
        <v>22538</v>
      </c>
      <c r="I6" s="724">
        <v>75.900000000000006</v>
      </c>
      <c r="J6" s="724">
        <v>20524.3</v>
      </c>
      <c r="K6" s="724">
        <v>69.099999999999994</v>
      </c>
      <c r="L6" s="724">
        <v>10411.6</v>
      </c>
      <c r="M6" s="724">
        <v>35.1</v>
      </c>
      <c r="N6" s="724">
        <v>12689.6</v>
      </c>
      <c r="O6" s="724">
        <v>42.7</v>
      </c>
      <c r="P6" s="710"/>
    </row>
    <row r="7" spans="1:16" ht="17.25" customHeight="1" x14ac:dyDescent="0.15">
      <c r="A7" s="721"/>
      <c r="B7" s="722">
        <v>14</v>
      </c>
      <c r="C7" s="725"/>
      <c r="D7" s="726">
        <v>83990.6</v>
      </c>
      <c r="E7" s="726">
        <v>287.60000000000002</v>
      </c>
      <c r="F7" s="726">
        <v>28004.7</v>
      </c>
      <c r="G7" s="726">
        <v>95.9</v>
      </c>
      <c r="H7" s="726">
        <v>19049.900000000001</v>
      </c>
      <c r="I7" s="726">
        <v>65.2</v>
      </c>
      <c r="J7" s="726">
        <v>12400.2</v>
      </c>
      <c r="K7" s="726">
        <v>42.5</v>
      </c>
      <c r="L7" s="726">
        <v>10491.8</v>
      </c>
      <c r="M7" s="726">
        <v>35.9</v>
      </c>
      <c r="N7" s="726">
        <v>14044</v>
      </c>
      <c r="O7" s="726">
        <v>48.1</v>
      </c>
      <c r="P7" s="710"/>
    </row>
    <row r="8" spans="1:16" ht="17.25" customHeight="1" x14ac:dyDescent="0.15">
      <c r="A8" s="721"/>
      <c r="B8" s="722">
        <v>15</v>
      </c>
      <c r="C8" s="725"/>
      <c r="D8" s="726">
        <v>78703.199999999997</v>
      </c>
      <c r="E8" s="726">
        <v>266.8</v>
      </c>
      <c r="F8" s="726">
        <v>26216.400000000001</v>
      </c>
      <c r="G8" s="726">
        <v>88.9</v>
      </c>
      <c r="H8" s="726">
        <v>16989.3</v>
      </c>
      <c r="I8" s="726">
        <v>57.6</v>
      </c>
      <c r="J8" s="726">
        <v>13064</v>
      </c>
      <c r="K8" s="726">
        <v>44.3</v>
      </c>
      <c r="L8" s="726">
        <v>8868</v>
      </c>
      <c r="M8" s="726">
        <v>30.1</v>
      </c>
      <c r="N8" s="726">
        <v>13565.5</v>
      </c>
      <c r="O8" s="726">
        <v>46</v>
      </c>
      <c r="P8" s="710"/>
    </row>
    <row r="9" spans="1:16" ht="17.25" customHeight="1" x14ac:dyDescent="0.15">
      <c r="A9" s="721"/>
      <c r="B9" s="722">
        <v>16</v>
      </c>
      <c r="C9" s="725"/>
      <c r="D9" s="726">
        <v>71151.899999999994</v>
      </c>
      <c r="E9" s="726">
        <v>244.5</v>
      </c>
      <c r="F9" s="726">
        <v>24839.5</v>
      </c>
      <c r="G9" s="726">
        <v>85.4</v>
      </c>
      <c r="H9" s="726">
        <v>14871.8</v>
      </c>
      <c r="I9" s="726">
        <v>51.1</v>
      </c>
      <c r="J9" s="726">
        <v>9213.4</v>
      </c>
      <c r="K9" s="726">
        <v>31.7</v>
      </c>
      <c r="L9" s="726">
        <v>8782.5</v>
      </c>
      <c r="M9" s="726">
        <v>30.2</v>
      </c>
      <c r="N9" s="726">
        <v>13444.7</v>
      </c>
      <c r="O9" s="726">
        <v>46.2</v>
      </c>
      <c r="P9" s="710"/>
    </row>
    <row r="10" spans="1:16" ht="17.25" customHeight="1" x14ac:dyDescent="0.15">
      <c r="A10" s="721"/>
      <c r="B10" s="722">
        <v>17</v>
      </c>
      <c r="C10" s="725"/>
      <c r="D10" s="726">
        <v>75701.100000000006</v>
      </c>
      <c r="E10" s="726">
        <v>258.39999999999998</v>
      </c>
      <c r="F10" s="726">
        <v>24935.200000000001</v>
      </c>
      <c r="G10" s="726">
        <v>85.1</v>
      </c>
      <c r="H10" s="726">
        <v>16495.3</v>
      </c>
      <c r="I10" s="726">
        <v>56.3</v>
      </c>
      <c r="J10" s="726">
        <v>8273.1</v>
      </c>
      <c r="K10" s="726">
        <v>28.2</v>
      </c>
      <c r="L10" s="726">
        <v>10254.6</v>
      </c>
      <c r="M10" s="726">
        <v>35</v>
      </c>
      <c r="N10" s="726">
        <v>15742.9</v>
      </c>
      <c r="O10" s="726">
        <v>53.7</v>
      </c>
      <c r="P10" s="710"/>
    </row>
    <row r="11" spans="1:16" ht="17.25" customHeight="1" x14ac:dyDescent="0.15">
      <c r="A11" s="721"/>
      <c r="B11" s="722">
        <v>18</v>
      </c>
      <c r="C11" s="725"/>
      <c r="D11" s="726">
        <v>81950.600000000006</v>
      </c>
      <c r="E11" s="726">
        <v>279.7</v>
      </c>
      <c r="F11" s="726">
        <v>25202</v>
      </c>
      <c r="G11" s="726">
        <v>86</v>
      </c>
      <c r="H11" s="726">
        <v>19985.5</v>
      </c>
      <c r="I11" s="726">
        <v>68.2</v>
      </c>
      <c r="J11" s="726">
        <v>8647.2999999999993</v>
      </c>
      <c r="K11" s="726">
        <v>29.5</v>
      </c>
      <c r="L11" s="726">
        <v>10711.5</v>
      </c>
      <c r="M11" s="726">
        <v>36.6</v>
      </c>
      <c r="N11" s="726">
        <v>17404.3</v>
      </c>
      <c r="O11" s="726">
        <v>59.4</v>
      </c>
      <c r="P11" s="710"/>
    </row>
    <row r="12" spans="1:16" ht="17.25" customHeight="1" x14ac:dyDescent="0.15">
      <c r="A12" s="721"/>
      <c r="B12" s="722">
        <v>19</v>
      </c>
      <c r="C12" s="725"/>
      <c r="D12" s="726">
        <v>77269.7</v>
      </c>
      <c r="E12" s="726">
        <v>263.7</v>
      </c>
      <c r="F12" s="726">
        <v>22706</v>
      </c>
      <c r="G12" s="726">
        <v>77.5</v>
      </c>
      <c r="H12" s="726">
        <v>19480.900000000001</v>
      </c>
      <c r="I12" s="726">
        <v>66.5</v>
      </c>
      <c r="J12" s="726">
        <v>7071.7</v>
      </c>
      <c r="K12" s="726">
        <v>24.1</v>
      </c>
      <c r="L12" s="726">
        <v>10633.2</v>
      </c>
      <c r="M12" s="726">
        <v>36.299999999999997</v>
      </c>
      <c r="N12" s="726">
        <v>17377.900000000001</v>
      </c>
      <c r="O12" s="726">
        <v>59.3</v>
      </c>
      <c r="P12" s="710"/>
    </row>
    <row r="13" spans="1:16" ht="17.25" customHeight="1" x14ac:dyDescent="0.15">
      <c r="A13" s="721"/>
      <c r="B13" s="722">
        <v>20</v>
      </c>
      <c r="C13" s="725"/>
      <c r="D13" s="726">
        <v>77813.2</v>
      </c>
      <c r="E13" s="726">
        <v>268.3</v>
      </c>
      <c r="F13" s="726">
        <v>23730.1</v>
      </c>
      <c r="G13" s="726">
        <v>81.8</v>
      </c>
      <c r="H13" s="726">
        <v>18269.7</v>
      </c>
      <c r="I13" s="726">
        <v>63</v>
      </c>
      <c r="J13" s="726">
        <v>6551.5</v>
      </c>
      <c r="K13" s="726">
        <v>22.6</v>
      </c>
      <c r="L13" s="726">
        <v>12611.9</v>
      </c>
      <c r="M13" s="726">
        <v>43.5</v>
      </c>
      <c r="N13" s="726">
        <v>16650</v>
      </c>
      <c r="O13" s="726">
        <v>57.4</v>
      </c>
      <c r="P13" s="710"/>
    </row>
    <row r="14" spans="1:16" ht="17.25" customHeight="1" x14ac:dyDescent="0.15">
      <c r="A14" s="721"/>
      <c r="B14" s="722">
        <v>21</v>
      </c>
      <c r="C14" s="725"/>
      <c r="D14" s="726">
        <v>81887.5</v>
      </c>
      <c r="E14" s="726">
        <v>280.39999999999998</v>
      </c>
      <c r="F14" s="726">
        <v>24256.2</v>
      </c>
      <c r="G14" s="726">
        <v>83.1</v>
      </c>
      <c r="H14" s="726">
        <v>19630.099999999999</v>
      </c>
      <c r="I14" s="726">
        <v>67.2</v>
      </c>
      <c r="J14" s="726">
        <v>6553.5</v>
      </c>
      <c r="K14" s="726">
        <v>22.4</v>
      </c>
      <c r="L14" s="726">
        <v>13278.8</v>
      </c>
      <c r="M14" s="726">
        <v>45.5</v>
      </c>
      <c r="N14" s="726">
        <v>18168.900000000001</v>
      </c>
      <c r="O14" s="726">
        <v>62.2</v>
      </c>
      <c r="P14" s="710"/>
    </row>
    <row r="15" spans="1:16" ht="17.25" customHeight="1" x14ac:dyDescent="0.15">
      <c r="A15" s="721"/>
      <c r="B15" s="722">
        <v>22</v>
      </c>
      <c r="C15" s="725"/>
      <c r="D15" s="726">
        <v>84015.5</v>
      </c>
      <c r="E15" s="726">
        <v>286.7</v>
      </c>
      <c r="F15" s="726">
        <v>23632.5</v>
      </c>
      <c r="G15" s="726">
        <v>80.7</v>
      </c>
      <c r="H15" s="726">
        <v>18810.7</v>
      </c>
      <c r="I15" s="726">
        <v>64.2</v>
      </c>
      <c r="J15" s="726">
        <v>7006.4</v>
      </c>
      <c r="K15" s="726">
        <v>23.9</v>
      </c>
      <c r="L15" s="726">
        <v>14226.4</v>
      </c>
      <c r="M15" s="726">
        <v>48.6</v>
      </c>
      <c r="N15" s="726">
        <v>20339.5</v>
      </c>
      <c r="O15" s="726">
        <v>69.400000000000006</v>
      </c>
      <c r="P15" s="710"/>
    </row>
    <row r="16" spans="1:16" ht="17.25" customHeight="1" x14ac:dyDescent="0.15">
      <c r="A16" s="721"/>
      <c r="B16" s="722">
        <v>23</v>
      </c>
      <c r="C16" s="725"/>
      <c r="D16" s="726">
        <v>81789.7</v>
      </c>
      <c r="E16" s="726">
        <v>279.10000000000002</v>
      </c>
      <c r="F16" s="726">
        <v>22699</v>
      </c>
      <c r="G16" s="726">
        <v>77.5</v>
      </c>
      <c r="H16" s="726">
        <v>17128.2</v>
      </c>
      <c r="I16" s="726">
        <v>58.5</v>
      </c>
      <c r="J16" s="726">
        <v>7160.9</v>
      </c>
      <c r="K16" s="726">
        <v>24.4</v>
      </c>
      <c r="L16" s="726">
        <v>15881.4</v>
      </c>
      <c r="M16" s="726">
        <v>54.2</v>
      </c>
      <c r="N16" s="726">
        <v>18920.2</v>
      </c>
      <c r="O16" s="726">
        <v>64.599999999999994</v>
      </c>
      <c r="P16" s="710"/>
    </row>
    <row r="17" spans="1:16" ht="17.25" customHeight="1" x14ac:dyDescent="0.15">
      <c r="A17" s="727"/>
      <c r="B17" s="728">
        <v>24</v>
      </c>
      <c r="C17" s="729"/>
      <c r="D17" s="730">
        <v>73444.800000000003</v>
      </c>
      <c r="E17" s="730">
        <v>249</v>
      </c>
      <c r="F17" s="730">
        <v>19250.5</v>
      </c>
      <c r="G17" s="730">
        <v>65.3</v>
      </c>
      <c r="H17" s="730">
        <v>15568</v>
      </c>
      <c r="I17" s="730">
        <v>52.8</v>
      </c>
      <c r="J17" s="730">
        <v>6502.9</v>
      </c>
      <c r="K17" s="730">
        <v>22</v>
      </c>
      <c r="L17" s="730">
        <v>16120.4</v>
      </c>
      <c r="M17" s="730">
        <v>54.6</v>
      </c>
      <c r="N17" s="730">
        <v>16003</v>
      </c>
      <c r="O17" s="730">
        <v>54.2</v>
      </c>
      <c r="P17" s="710"/>
    </row>
    <row r="18" spans="1:16" ht="17.25" customHeight="1" x14ac:dyDescent="0.15">
      <c r="A18" s="731" t="s">
        <v>506</v>
      </c>
      <c r="B18" s="722">
        <v>1</v>
      </c>
      <c r="C18" s="723" t="s">
        <v>507</v>
      </c>
      <c r="D18" s="724">
        <v>5472.9</v>
      </c>
      <c r="E18" s="724">
        <v>273.60000000000002</v>
      </c>
      <c r="F18" s="724">
        <v>1280.5</v>
      </c>
      <c r="G18" s="724">
        <v>64</v>
      </c>
      <c r="H18" s="724">
        <v>1253.8</v>
      </c>
      <c r="I18" s="724">
        <v>62.7</v>
      </c>
      <c r="J18" s="724">
        <v>436.5</v>
      </c>
      <c r="K18" s="724">
        <v>21.8</v>
      </c>
      <c r="L18" s="724">
        <v>1193.4000000000001</v>
      </c>
      <c r="M18" s="724">
        <v>59.7</v>
      </c>
      <c r="N18" s="724">
        <v>1308.7</v>
      </c>
      <c r="O18" s="724">
        <v>65.400000000000006</v>
      </c>
      <c r="P18" s="710"/>
    </row>
    <row r="19" spans="1:16" ht="17.25" customHeight="1" x14ac:dyDescent="0.15">
      <c r="A19" s="731"/>
      <c r="B19" s="722">
        <v>2</v>
      </c>
      <c r="C19" s="725"/>
      <c r="D19" s="726">
        <v>5699</v>
      </c>
      <c r="E19" s="726">
        <v>237.5</v>
      </c>
      <c r="F19" s="726">
        <v>1479.5</v>
      </c>
      <c r="G19" s="726">
        <v>61.7</v>
      </c>
      <c r="H19" s="726">
        <v>1265.0999999999999</v>
      </c>
      <c r="I19" s="726">
        <v>52.7</v>
      </c>
      <c r="J19" s="726">
        <v>439.7</v>
      </c>
      <c r="K19" s="726">
        <v>18.3</v>
      </c>
      <c r="L19" s="726">
        <v>1213</v>
      </c>
      <c r="M19" s="726">
        <v>50.6</v>
      </c>
      <c r="N19" s="726">
        <v>1301.7</v>
      </c>
      <c r="O19" s="726">
        <v>54.2</v>
      </c>
      <c r="P19" s="710"/>
    </row>
    <row r="20" spans="1:16" ht="17.25" customHeight="1" x14ac:dyDescent="0.15">
      <c r="A20" s="732"/>
      <c r="B20" s="733">
        <v>3</v>
      </c>
      <c r="C20" s="734"/>
      <c r="D20" s="735">
        <v>6376.1</v>
      </c>
      <c r="E20" s="735">
        <v>245.2</v>
      </c>
      <c r="F20" s="735">
        <v>1554.7</v>
      </c>
      <c r="G20" s="735">
        <v>59.8</v>
      </c>
      <c r="H20" s="735">
        <v>1369.8</v>
      </c>
      <c r="I20" s="735">
        <v>52.7</v>
      </c>
      <c r="J20" s="735">
        <v>571.79999999999995</v>
      </c>
      <c r="K20" s="735">
        <v>22</v>
      </c>
      <c r="L20" s="735">
        <v>1423.2</v>
      </c>
      <c r="M20" s="735">
        <v>54.7</v>
      </c>
      <c r="N20" s="735">
        <v>1456.6</v>
      </c>
      <c r="O20" s="735">
        <v>56</v>
      </c>
      <c r="P20" s="710"/>
    </row>
    <row r="21" spans="1:16" ht="17.25" customHeight="1" x14ac:dyDescent="0.15">
      <c r="A21" s="736"/>
      <c r="B21" s="737">
        <v>4</v>
      </c>
      <c r="C21" s="738"/>
      <c r="D21" s="739">
        <v>6420.5</v>
      </c>
      <c r="E21" s="739">
        <v>267.5</v>
      </c>
      <c r="F21" s="739">
        <v>1544.4</v>
      </c>
      <c r="G21" s="739">
        <v>64.400000000000006</v>
      </c>
      <c r="H21" s="739">
        <v>1367.8</v>
      </c>
      <c r="I21" s="739">
        <v>57</v>
      </c>
      <c r="J21" s="739">
        <v>585.9</v>
      </c>
      <c r="K21" s="739">
        <v>24.4</v>
      </c>
      <c r="L21" s="739">
        <v>1444.5</v>
      </c>
      <c r="M21" s="739">
        <v>60.2</v>
      </c>
      <c r="N21" s="739">
        <v>1477.9</v>
      </c>
      <c r="O21" s="739">
        <v>61.5</v>
      </c>
      <c r="P21" s="710"/>
    </row>
    <row r="22" spans="1:16" ht="17.25" customHeight="1" x14ac:dyDescent="0.15">
      <c r="A22" s="731"/>
      <c r="B22" s="722">
        <v>5</v>
      </c>
      <c r="C22" s="725"/>
      <c r="D22" s="726">
        <v>6296.5</v>
      </c>
      <c r="E22" s="726">
        <v>262.3</v>
      </c>
      <c r="F22" s="726">
        <v>1487.2</v>
      </c>
      <c r="G22" s="726">
        <v>62</v>
      </c>
      <c r="H22" s="726">
        <v>1454.8</v>
      </c>
      <c r="I22" s="726">
        <v>60.6</v>
      </c>
      <c r="J22" s="726">
        <v>560.29999999999995</v>
      </c>
      <c r="K22" s="726">
        <v>23.3</v>
      </c>
      <c r="L22" s="726">
        <v>1448.9</v>
      </c>
      <c r="M22" s="726">
        <v>60.3</v>
      </c>
      <c r="N22" s="726">
        <v>1345.3</v>
      </c>
      <c r="O22" s="726">
        <v>56.1</v>
      </c>
      <c r="P22" s="710"/>
    </row>
    <row r="23" spans="1:16" ht="17.25" customHeight="1" x14ac:dyDescent="0.15">
      <c r="A23" s="731"/>
      <c r="B23" s="722">
        <v>6</v>
      </c>
      <c r="C23" s="725"/>
      <c r="D23" s="726">
        <v>6215.4</v>
      </c>
      <c r="E23" s="726">
        <v>239.1</v>
      </c>
      <c r="F23" s="726">
        <v>1562.7</v>
      </c>
      <c r="G23" s="726">
        <v>60.1</v>
      </c>
      <c r="H23" s="726">
        <v>1316.9</v>
      </c>
      <c r="I23" s="726">
        <v>50.7</v>
      </c>
      <c r="J23" s="726">
        <v>600</v>
      </c>
      <c r="K23" s="726">
        <v>23.1</v>
      </c>
      <c r="L23" s="726">
        <v>1403.4</v>
      </c>
      <c r="M23" s="726">
        <v>54</v>
      </c>
      <c r="N23" s="726">
        <v>1332.4</v>
      </c>
      <c r="O23" s="726">
        <v>51.2</v>
      </c>
      <c r="P23" s="710"/>
    </row>
    <row r="24" spans="1:16" ht="17.25" customHeight="1" x14ac:dyDescent="0.15">
      <c r="A24" s="731"/>
      <c r="B24" s="722">
        <v>7</v>
      </c>
      <c r="C24" s="725"/>
      <c r="D24" s="726">
        <v>6055.8</v>
      </c>
      <c r="E24" s="726">
        <v>242.2</v>
      </c>
      <c r="F24" s="726">
        <v>1505.6</v>
      </c>
      <c r="G24" s="726">
        <v>60.2</v>
      </c>
      <c r="H24" s="726">
        <v>1352.2</v>
      </c>
      <c r="I24" s="726">
        <v>54.1</v>
      </c>
      <c r="J24" s="726">
        <v>563.1</v>
      </c>
      <c r="K24" s="726">
        <v>22.5</v>
      </c>
      <c r="L24" s="726">
        <v>1325.3</v>
      </c>
      <c r="M24" s="726">
        <v>53</v>
      </c>
      <c r="N24" s="726">
        <v>1309.5999999999999</v>
      </c>
      <c r="O24" s="726">
        <v>52.4</v>
      </c>
      <c r="P24" s="710"/>
    </row>
    <row r="25" spans="1:16" ht="17.25" customHeight="1" x14ac:dyDescent="0.15">
      <c r="A25" s="731"/>
      <c r="B25" s="722">
        <v>8</v>
      </c>
      <c r="C25" s="725"/>
      <c r="D25" s="726">
        <v>5784.5</v>
      </c>
      <c r="E25" s="726">
        <v>214.2</v>
      </c>
      <c r="F25" s="726">
        <v>1444.9</v>
      </c>
      <c r="G25" s="726">
        <v>53.5</v>
      </c>
      <c r="H25" s="726">
        <v>1218.3</v>
      </c>
      <c r="I25" s="726">
        <v>45.1</v>
      </c>
      <c r="J25" s="726">
        <v>518.5</v>
      </c>
      <c r="K25" s="726">
        <v>19.2</v>
      </c>
      <c r="L25" s="726">
        <v>1355.6</v>
      </c>
      <c r="M25" s="726">
        <v>50.2</v>
      </c>
      <c r="N25" s="726">
        <v>1247.2</v>
      </c>
      <c r="O25" s="726">
        <v>46.2</v>
      </c>
      <c r="P25" s="710"/>
    </row>
    <row r="26" spans="1:16" ht="17.25" customHeight="1" x14ac:dyDescent="0.15">
      <c r="A26" s="731"/>
      <c r="B26" s="722">
        <v>9</v>
      </c>
      <c r="C26" s="725"/>
      <c r="D26" s="726">
        <v>5692.8</v>
      </c>
      <c r="E26" s="726">
        <v>247.5</v>
      </c>
      <c r="F26" s="726">
        <v>1445.7</v>
      </c>
      <c r="G26" s="726">
        <v>62.9</v>
      </c>
      <c r="H26" s="726">
        <v>1208.3</v>
      </c>
      <c r="I26" s="726">
        <v>52.5</v>
      </c>
      <c r="J26" s="726">
        <v>517.4</v>
      </c>
      <c r="K26" s="726">
        <v>22.5</v>
      </c>
      <c r="L26" s="726">
        <v>1340.6</v>
      </c>
      <c r="M26" s="726">
        <v>58.3</v>
      </c>
      <c r="N26" s="726">
        <v>1180.8</v>
      </c>
      <c r="O26" s="726">
        <v>51.3</v>
      </c>
      <c r="P26" s="710"/>
    </row>
    <row r="27" spans="1:16" ht="17.25" customHeight="1" x14ac:dyDescent="0.15">
      <c r="A27" s="731"/>
      <c r="B27" s="722">
        <v>10</v>
      </c>
      <c r="C27" s="725"/>
      <c r="D27" s="726">
        <v>5892.5</v>
      </c>
      <c r="E27" s="726">
        <v>226.6</v>
      </c>
      <c r="F27" s="726">
        <v>1547.3</v>
      </c>
      <c r="G27" s="726">
        <v>59.5</v>
      </c>
      <c r="H27" s="726">
        <v>1212.4000000000001</v>
      </c>
      <c r="I27" s="726">
        <v>46.6</v>
      </c>
      <c r="J27" s="726">
        <v>577.4</v>
      </c>
      <c r="K27" s="726">
        <v>22.2</v>
      </c>
      <c r="L27" s="726">
        <v>1297.5999999999999</v>
      </c>
      <c r="M27" s="726">
        <v>49.9</v>
      </c>
      <c r="N27" s="726">
        <v>1257.8</v>
      </c>
      <c r="O27" s="726">
        <v>48.4</v>
      </c>
      <c r="P27" s="710"/>
    </row>
    <row r="28" spans="1:16" ht="17.25" customHeight="1" x14ac:dyDescent="0.15">
      <c r="A28" s="731"/>
      <c r="B28" s="722">
        <v>11</v>
      </c>
      <c r="C28" s="725"/>
      <c r="D28" s="726">
        <v>6110.6</v>
      </c>
      <c r="E28" s="726">
        <v>244.4</v>
      </c>
      <c r="F28" s="726">
        <v>1700.1</v>
      </c>
      <c r="G28" s="726">
        <v>68</v>
      </c>
      <c r="H28" s="726">
        <v>1242.5999999999999</v>
      </c>
      <c r="I28" s="726">
        <v>49.7</v>
      </c>
      <c r="J28" s="726">
        <v>547.5</v>
      </c>
      <c r="K28" s="726">
        <v>21.9</v>
      </c>
      <c r="L28" s="726">
        <v>1326.6</v>
      </c>
      <c r="M28" s="726">
        <v>53.1</v>
      </c>
      <c r="N28" s="726">
        <v>1293.8</v>
      </c>
      <c r="O28" s="726">
        <v>51.8</v>
      </c>
      <c r="P28" s="710"/>
    </row>
    <row r="29" spans="1:16" ht="17.25" customHeight="1" x14ac:dyDescent="0.15">
      <c r="A29" s="731"/>
      <c r="B29" s="722">
        <v>12</v>
      </c>
      <c r="C29" s="725"/>
      <c r="D29" s="726">
        <v>7428.2</v>
      </c>
      <c r="E29" s="726">
        <v>297.10000000000002</v>
      </c>
      <c r="F29" s="726">
        <v>2697.9</v>
      </c>
      <c r="G29" s="726">
        <v>107.9</v>
      </c>
      <c r="H29" s="726">
        <v>1306</v>
      </c>
      <c r="I29" s="726">
        <v>52.2</v>
      </c>
      <c r="J29" s="726">
        <v>584.79999999999995</v>
      </c>
      <c r="K29" s="726">
        <v>23.4</v>
      </c>
      <c r="L29" s="726">
        <v>1348.3</v>
      </c>
      <c r="M29" s="726">
        <v>53.9</v>
      </c>
      <c r="N29" s="726">
        <v>1491.2</v>
      </c>
      <c r="O29" s="726">
        <v>59.6</v>
      </c>
      <c r="P29" s="710"/>
    </row>
    <row r="30" spans="1:16" ht="14.25" customHeight="1" x14ac:dyDescent="0.15">
      <c r="A30" s="740" t="s">
        <v>508</v>
      </c>
      <c r="B30" s="741">
        <v>1</v>
      </c>
      <c r="C30" s="729" t="s">
        <v>507</v>
      </c>
      <c r="D30" s="730">
        <v>5214.8</v>
      </c>
      <c r="E30" s="730">
        <v>248.3</v>
      </c>
      <c r="F30" s="742">
        <v>1245.5999999999999</v>
      </c>
      <c r="G30" s="730">
        <v>59.3</v>
      </c>
      <c r="H30" s="730">
        <v>1162.8</v>
      </c>
      <c r="I30" s="730">
        <v>55.4</v>
      </c>
      <c r="J30" s="730">
        <v>457.4</v>
      </c>
      <c r="K30" s="730">
        <v>21.8</v>
      </c>
      <c r="L30" s="730">
        <v>1053.2</v>
      </c>
      <c r="M30" s="730">
        <v>50.2</v>
      </c>
      <c r="N30" s="730">
        <v>1295.8</v>
      </c>
      <c r="O30" s="742">
        <v>61.7</v>
      </c>
      <c r="P30" s="710"/>
    </row>
    <row r="31" spans="1:16" s="744" customFormat="1" ht="7.5" customHeight="1" x14ac:dyDescent="0.15">
      <c r="A31" s="722"/>
      <c r="B31" s="743"/>
    </row>
    <row r="32" spans="1:16" s="744" customFormat="1" ht="14.25" customHeight="1" x14ac:dyDescent="0.15">
      <c r="A32" s="745" t="s">
        <v>509</v>
      </c>
      <c r="B32" s="743">
        <v>1</v>
      </c>
      <c r="C32" s="744" t="s">
        <v>510</v>
      </c>
    </row>
    <row r="33" spans="1:16" s="744" customFormat="1" ht="14.25" customHeight="1" x14ac:dyDescent="0.15">
      <c r="A33" s="745"/>
      <c r="B33" s="743">
        <v>2</v>
      </c>
      <c r="C33" s="744" t="s">
        <v>511</v>
      </c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</row>
    <row r="34" spans="1:16" s="744" customFormat="1" ht="14.25" customHeight="1" x14ac:dyDescent="0.15">
      <c r="A34" s="745"/>
      <c r="B34" s="743">
        <v>3</v>
      </c>
      <c r="C34" s="744" t="s">
        <v>512</v>
      </c>
    </row>
  </sheetData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horizontalDpi="300" verticalDpi="300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49" customWidth="1"/>
    <col min="2" max="2" width="2.5" style="749" customWidth="1"/>
    <col min="3" max="3" width="9" style="749"/>
    <col min="4" max="4" width="8" style="749" customWidth="1"/>
    <col min="5" max="5" width="9" style="749" customWidth="1"/>
    <col min="6" max="6" width="9.5" style="749" customWidth="1"/>
    <col min="7" max="8" width="9" style="749"/>
    <col min="9" max="9" width="10" style="749" customWidth="1"/>
    <col min="10" max="16384" width="9" style="749"/>
  </cols>
  <sheetData>
    <row r="18" spans="6:12" x14ac:dyDescent="0.15">
      <c r="F18" s="746"/>
      <c r="G18" s="747"/>
      <c r="H18" s="747"/>
      <c r="I18" s="747"/>
      <c r="J18" s="747"/>
      <c r="K18" s="747"/>
      <c r="L18" s="748"/>
    </row>
    <row r="19" spans="6:12" x14ac:dyDescent="0.15">
      <c r="F19" s="750"/>
      <c r="G19" s="751"/>
      <c r="H19" s="751"/>
      <c r="I19" s="751" t="s">
        <v>513</v>
      </c>
      <c r="J19" s="751"/>
      <c r="K19" s="751"/>
      <c r="L19" s="752"/>
    </row>
    <row r="20" spans="6:12" x14ac:dyDescent="0.15">
      <c r="F20" s="750"/>
      <c r="G20" s="751"/>
      <c r="H20" s="751"/>
      <c r="I20" s="751"/>
      <c r="J20" s="751"/>
      <c r="K20" s="751"/>
      <c r="L20" s="752"/>
    </row>
    <row r="21" spans="6:12" x14ac:dyDescent="0.15">
      <c r="F21" s="750"/>
      <c r="G21" s="751"/>
      <c r="H21" s="34" t="s">
        <v>524</v>
      </c>
      <c r="I21" s="751"/>
      <c r="J21" s="751"/>
      <c r="K21" s="751"/>
      <c r="L21" s="752"/>
    </row>
    <row r="22" spans="6:12" x14ac:dyDescent="0.15">
      <c r="F22" s="750"/>
      <c r="G22" s="751"/>
      <c r="H22" s="751"/>
      <c r="I22" s="751"/>
      <c r="J22" s="751"/>
      <c r="K22" s="751"/>
      <c r="L22" s="752"/>
    </row>
    <row r="23" spans="6:12" x14ac:dyDescent="0.15">
      <c r="F23" s="750"/>
      <c r="G23" s="751"/>
      <c r="H23" s="751" t="s">
        <v>514</v>
      </c>
      <c r="I23" s="751"/>
      <c r="J23" s="751"/>
      <c r="K23" s="751"/>
      <c r="L23" s="752"/>
    </row>
    <row r="24" spans="6:12" x14ac:dyDescent="0.15">
      <c r="F24" s="750"/>
      <c r="G24" s="751"/>
      <c r="H24" s="751"/>
      <c r="I24" s="751"/>
      <c r="J24" s="751"/>
      <c r="K24" s="751"/>
      <c r="L24" s="752"/>
    </row>
    <row r="25" spans="6:12" x14ac:dyDescent="0.15">
      <c r="F25" s="750"/>
      <c r="G25" s="751" t="s">
        <v>515</v>
      </c>
      <c r="H25" s="751"/>
      <c r="I25" s="751"/>
      <c r="J25" s="751"/>
      <c r="K25" s="751"/>
      <c r="L25" s="752"/>
    </row>
    <row r="26" spans="6:12" x14ac:dyDescent="0.15">
      <c r="F26" s="750"/>
      <c r="G26" s="751" t="s">
        <v>516</v>
      </c>
      <c r="H26" s="751"/>
      <c r="I26" s="751"/>
      <c r="J26" s="751"/>
      <c r="K26" s="751"/>
      <c r="L26" s="752"/>
    </row>
    <row r="27" spans="6:12" x14ac:dyDescent="0.15">
      <c r="F27" s="750"/>
      <c r="G27" s="751"/>
      <c r="H27" s="751"/>
      <c r="I27" s="751" t="s">
        <v>517</v>
      </c>
      <c r="J27" s="751"/>
      <c r="K27" s="751"/>
      <c r="L27" s="752"/>
    </row>
    <row r="28" spans="6:12" x14ac:dyDescent="0.15">
      <c r="F28" s="750"/>
      <c r="G28" s="751"/>
      <c r="H28" s="751"/>
      <c r="I28" s="751" t="s">
        <v>518</v>
      </c>
      <c r="J28" s="751"/>
      <c r="K28" s="751"/>
      <c r="L28" s="752"/>
    </row>
    <row r="29" spans="6:12" x14ac:dyDescent="0.15">
      <c r="F29" s="750"/>
      <c r="G29" s="751"/>
      <c r="H29" s="751"/>
      <c r="I29" s="751"/>
      <c r="J29" s="751"/>
      <c r="K29" s="751"/>
      <c r="L29" s="752"/>
    </row>
    <row r="30" spans="6:12" x14ac:dyDescent="0.15">
      <c r="F30" s="750"/>
      <c r="G30" s="751" t="s">
        <v>519</v>
      </c>
      <c r="H30" s="751"/>
      <c r="I30" s="751"/>
      <c r="J30" s="751"/>
      <c r="K30" s="751"/>
      <c r="L30" s="752"/>
    </row>
    <row r="31" spans="6:12" x14ac:dyDescent="0.15">
      <c r="F31" s="750"/>
      <c r="G31" s="751" t="s">
        <v>520</v>
      </c>
      <c r="H31" s="751"/>
      <c r="I31" s="751"/>
      <c r="J31" s="751"/>
      <c r="K31" s="751"/>
      <c r="L31" s="752"/>
    </row>
    <row r="32" spans="6:12" x14ac:dyDescent="0.15">
      <c r="F32" s="750"/>
      <c r="G32" s="751"/>
      <c r="H32" s="751"/>
      <c r="I32" s="751" t="s">
        <v>521</v>
      </c>
      <c r="J32" s="751"/>
      <c r="K32" s="751"/>
      <c r="L32" s="752"/>
    </row>
    <row r="33" spans="5:12" x14ac:dyDescent="0.15">
      <c r="F33" s="750"/>
      <c r="G33" s="751"/>
      <c r="H33" s="751"/>
      <c r="I33" s="751" t="s">
        <v>522</v>
      </c>
      <c r="J33" s="751"/>
      <c r="K33" s="751"/>
      <c r="L33" s="752"/>
    </row>
    <row r="34" spans="5:12" x14ac:dyDescent="0.15">
      <c r="F34" s="753"/>
      <c r="G34" s="754"/>
      <c r="H34" s="754"/>
      <c r="I34" s="754"/>
      <c r="J34" s="754"/>
      <c r="K34" s="754"/>
      <c r="L34" s="755"/>
    </row>
    <row r="35" spans="5:12" ht="8.25" customHeight="1" x14ac:dyDescent="0.15"/>
    <row r="36" spans="5:12" x14ac:dyDescent="0.15">
      <c r="E36" s="751"/>
      <c r="F36" s="751"/>
      <c r="G36" s="751"/>
      <c r="H36" s="751"/>
      <c r="I36" s="751"/>
    </row>
    <row r="37" spans="5:12" x14ac:dyDescent="0.15">
      <c r="E37" s="751"/>
      <c r="F37" s="751"/>
      <c r="G37" s="751"/>
      <c r="H37" s="751"/>
      <c r="I37" s="751"/>
    </row>
    <row r="38" spans="5:12" x14ac:dyDescent="0.15">
      <c r="E38" s="751"/>
      <c r="F38" s="751"/>
      <c r="G38" s="751"/>
      <c r="H38" s="751"/>
      <c r="I38" s="751"/>
    </row>
    <row r="39" spans="5:12" x14ac:dyDescent="0.15">
      <c r="E39" s="751"/>
      <c r="F39" s="751"/>
      <c r="G39" s="751"/>
      <c r="H39" s="751"/>
      <c r="I39" s="751"/>
    </row>
    <row r="40" spans="5:12" x14ac:dyDescent="0.15">
      <c r="E40" s="751"/>
      <c r="F40" s="751"/>
      <c r="G40" s="751"/>
      <c r="H40" s="751"/>
      <c r="I40" s="751"/>
    </row>
    <row r="41" spans="5:12" x14ac:dyDescent="0.15">
      <c r="E41" s="751"/>
      <c r="F41" s="751"/>
      <c r="G41" s="751"/>
      <c r="H41" s="751"/>
      <c r="I41" s="751"/>
    </row>
    <row r="42" spans="5:12" x14ac:dyDescent="0.15">
      <c r="E42" s="751"/>
      <c r="F42" s="751"/>
      <c r="G42" s="751"/>
      <c r="H42" s="751"/>
      <c r="I42" s="751"/>
    </row>
    <row r="43" spans="5:12" x14ac:dyDescent="0.15">
      <c r="E43" s="751"/>
      <c r="F43" s="751"/>
      <c r="G43" s="751"/>
      <c r="H43" s="751"/>
      <c r="I43" s="751"/>
    </row>
    <row r="44" spans="5:12" x14ac:dyDescent="0.15">
      <c r="E44" s="751"/>
      <c r="F44" s="751"/>
      <c r="G44" s="751"/>
      <c r="H44" s="751"/>
      <c r="I44" s="751"/>
    </row>
    <row r="45" spans="5:12" x14ac:dyDescent="0.15">
      <c r="E45" s="751"/>
      <c r="F45" s="751"/>
      <c r="G45" s="751"/>
      <c r="H45" s="751"/>
      <c r="I45" s="751"/>
    </row>
    <row r="46" spans="5:12" x14ac:dyDescent="0.15">
      <c r="E46" s="751"/>
      <c r="F46" s="751"/>
      <c r="G46" s="751"/>
      <c r="H46" s="751"/>
      <c r="I46" s="751"/>
    </row>
    <row r="47" spans="5:12" x14ac:dyDescent="0.15">
      <c r="E47" s="751"/>
      <c r="F47" s="751"/>
      <c r="G47" s="751"/>
      <c r="H47" s="751"/>
      <c r="I47" s="751"/>
    </row>
    <row r="48" spans="5:12" x14ac:dyDescent="0.15">
      <c r="E48" s="751"/>
      <c r="F48" s="751"/>
      <c r="G48" s="751"/>
      <c r="H48" s="751"/>
      <c r="I48" s="751"/>
    </row>
    <row r="49" spans="5:9" x14ac:dyDescent="0.15">
      <c r="E49" s="751"/>
      <c r="F49" s="751"/>
      <c r="G49" s="751"/>
      <c r="H49" s="751"/>
      <c r="I49" s="751"/>
    </row>
    <row r="50" spans="5:9" ht="18.75" customHeight="1" x14ac:dyDescent="0.15">
      <c r="E50" s="751"/>
      <c r="F50" s="751"/>
      <c r="G50" s="751"/>
      <c r="H50" s="751"/>
      <c r="I50" s="751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ht="19.5" customHeight="1" x14ac:dyDescent="0.15">
      <c r="B1" s="133" t="s">
        <v>84</v>
      </c>
      <c r="C1" s="134"/>
      <c r="Z1" s="134"/>
      <c r="AA1" s="136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B2" s="135" t="s">
        <v>85</v>
      </c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86</v>
      </c>
      <c r="X3" s="137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</row>
    <row r="4" spans="2:53" ht="6" customHeight="1" x14ac:dyDescent="0.15">
      <c r="X4" s="137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13.5" customHeight="1" x14ac:dyDescent="0.15">
      <c r="B5" s="139"/>
      <c r="C5" s="140" t="s">
        <v>88</v>
      </c>
      <c r="D5" s="141"/>
      <c r="E5" s="766" t="s">
        <v>89</v>
      </c>
      <c r="F5" s="767"/>
      <c r="G5" s="767"/>
      <c r="H5" s="768"/>
      <c r="I5" s="766" t="s">
        <v>90</v>
      </c>
      <c r="J5" s="767"/>
      <c r="K5" s="767"/>
      <c r="L5" s="768"/>
      <c r="M5" s="766" t="s">
        <v>91</v>
      </c>
      <c r="N5" s="767"/>
      <c r="O5" s="767"/>
      <c r="P5" s="768"/>
      <c r="Q5" s="766" t="s">
        <v>92</v>
      </c>
      <c r="R5" s="767"/>
      <c r="S5" s="767"/>
      <c r="T5" s="768"/>
      <c r="U5" s="766" t="s">
        <v>93</v>
      </c>
      <c r="V5" s="767"/>
      <c r="W5" s="767"/>
      <c r="X5" s="768"/>
      <c r="Z5" s="134"/>
      <c r="AA5" s="134"/>
      <c r="AB5" s="143"/>
      <c r="AC5" s="143"/>
      <c r="AD5" s="769"/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769"/>
      <c r="AQ5" s="769"/>
      <c r="AR5" s="769"/>
      <c r="AS5" s="769"/>
      <c r="AT5" s="769"/>
      <c r="AU5" s="769"/>
      <c r="AV5" s="769"/>
      <c r="AW5" s="769"/>
      <c r="AX5" s="134"/>
      <c r="AY5" s="134"/>
      <c r="AZ5" s="134"/>
      <c r="BA5" s="134"/>
    </row>
    <row r="6" spans="2:53" x14ac:dyDescent="0.15">
      <c r="B6" s="144" t="s">
        <v>94</v>
      </c>
      <c r="C6" s="145"/>
      <c r="D6" s="146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95</v>
      </c>
      <c r="J6" s="148" t="s">
        <v>96</v>
      </c>
      <c r="K6" s="143" t="s">
        <v>97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Q6" s="147" t="s">
        <v>95</v>
      </c>
      <c r="R6" s="148" t="s">
        <v>96</v>
      </c>
      <c r="S6" s="143" t="s">
        <v>97</v>
      </c>
      <c r="T6" s="148" t="s">
        <v>98</v>
      </c>
      <c r="U6" s="147" t="s">
        <v>95</v>
      </c>
      <c r="V6" s="148" t="s">
        <v>96</v>
      </c>
      <c r="W6" s="143" t="s">
        <v>97</v>
      </c>
      <c r="X6" s="148" t="s">
        <v>98</v>
      </c>
      <c r="Z6" s="134"/>
      <c r="AA6" s="145"/>
      <c r="AB6" s="145"/>
      <c r="AC6" s="145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34"/>
      <c r="AY6" s="134"/>
      <c r="AZ6" s="134"/>
      <c r="BA6" s="134"/>
    </row>
    <row r="7" spans="2:53" x14ac:dyDescent="0.15">
      <c r="B7" s="149"/>
      <c r="C7" s="150"/>
      <c r="D7" s="15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34"/>
      <c r="AB7" s="134"/>
      <c r="AC7" s="134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54" t="s">
        <v>100</v>
      </c>
      <c r="C8" s="143">
        <v>20</v>
      </c>
      <c r="D8" s="155" t="s">
        <v>101</v>
      </c>
      <c r="E8" s="154">
        <v>2625</v>
      </c>
      <c r="F8" s="156">
        <v>4410</v>
      </c>
      <c r="G8" s="134">
        <v>3436</v>
      </c>
      <c r="H8" s="156">
        <v>256867</v>
      </c>
      <c r="I8" s="154">
        <v>2205</v>
      </c>
      <c r="J8" s="156">
        <v>3150</v>
      </c>
      <c r="K8" s="134">
        <v>2729</v>
      </c>
      <c r="L8" s="156">
        <v>324691</v>
      </c>
      <c r="M8" s="154">
        <v>1575</v>
      </c>
      <c r="N8" s="156">
        <v>2363</v>
      </c>
      <c r="O8" s="134">
        <v>2015</v>
      </c>
      <c r="P8" s="156">
        <v>104097</v>
      </c>
      <c r="Q8" s="157">
        <v>2310</v>
      </c>
      <c r="R8" s="157">
        <v>3150</v>
      </c>
      <c r="S8" s="157">
        <v>2825</v>
      </c>
      <c r="T8" s="156">
        <v>90506</v>
      </c>
      <c r="U8" s="154">
        <v>6405</v>
      </c>
      <c r="V8" s="156">
        <v>7350</v>
      </c>
      <c r="W8" s="134">
        <v>6998</v>
      </c>
      <c r="X8" s="156">
        <v>58969</v>
      </c>
      <c r="Z8" s="134"/>
      <c r="AA8" s="134"/>
      <c r="AB8" s="143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8"/>
      <c r="AQ8" s="138"/>
      <c r="AR8" s="138"/>
      <c r="AS8" s="134"/>
      <c r="AT8" s="134"/>
      <c r="AU8" s="134"/>
      <c r="AV8" s="134"/>
      <c r="AW8" s="134"/>
      <c r="AX8" s="134"/>
      <c r="AY8" s="134"/>
      <c r="AZ8" s="134"/>
      <c r="BA8" s="134"/>
    </row>
    <row r="9" spans="2:53" x14ac:dyDescent="0.15">
      <c r="B9" s="154"/>
      <c r="C9" s="143">
        <v>21</v>
      </c>
      <c r="D9" s="155"/>
      <c r="E9" s="154">
        <v>2310</v>
      </c>
      <c r="F9" s="156">
        <v>4515</v>
      </c>
      <c r="G9" s="134">
        <v>2895</v>
      </c>
      <c r="H9" s="156">
        <v>346055</v>
      </c>
      <c r="I9" s="154">
        <v>2205</v>
      </c>
      <c r="J9" s="156">
        <v>3150</v>
      </c>
      <c r="K9" s="134">
        <v>2626</v>
      </c>
      <c r="L9" s="156">
        <v>354223</v>
      </c>
      <c r="M9" s="154">
        <v>1365</v>
      </c>
      <c r="N9" s="156">
        <v>2415</v>
      </c>
      <c r="O9" s="134">
        <v>1823</v>
      </c>
      <c r="P9" s="156">
        <v>124018</v>
      </c>
      <c r="Q9" s="154">
        <v>2100</v>
      </c>
      <c r="R9" s="156">
        <v>3045</v>
      </c>
      <c r="S9" s="134">
        <v>2726</v>
      </c>
      <c r="T9" s="156">
        <v>66230</v>
      </c>
      <c r="U9" s="154">
        <v>5985</v>
      </c>
      <c r="V9" s="156">
        <v>7140</v>
      </c>
      <c r="W9" s="134">
        <v>6591</v>
      </c>
      <c r="X9" s="156">
        <v>65074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8"/>
      <c r="AQ9" s="138"/>
      <c r="AR9" s="138"/>
      <c r="AS9" s="134"/>
      <c r="AT9" s="134"/>
      <c r="AU9" s="134"/>
      <c r="AV9" s="134"/>
      <c r="AW9" s="134"/>
      <c r="AX9" s="134"/>
      <c r="AY9" s="134"/>
      <c r="AZ9" s="134"/>
      <c r="BA9" s="134"/>
    </row>
    <row r="10" spans="2:53" x14ac:dyDescent="0.15">
      <c r="B10" s="154"/>
      <c r="C10" s="143">
        <v>22</v>
      </c>
      <c r="D10" s="155"/>
      <c r="E10" s="156">
        <v>2625</v>
      </c>
      <c r="F10" s="156">
        <v>4463</v>
      </c>
      <c r="G10" s="156">
        <v>3154</v>
      </c>
      <c r="H10" s="156">
        <v>327933</v>
      </c>
      <c r="I10" s="156">
        <v>2310</v>
      </c>
      <c r="J10" s="156">
        <v>3045</v>
      </c>
      <c r="K10" s="156">
        <v>2654</v>
      </c>
      <c r="L10" s="156">
        <v>389570</v>
      </c>
      <c r="M10" s="156">
        <v>1410</v>
      </c>
      <c r="N10" s="156">
        <v>2100</v>
      </c>
      <c r="O10" s="156">
        <v>1783</v>
      </c>
      <c r="P10" s="156">
        <v>136405</v>
      </c>
      <c r="Q10" s="156">
        <v>2100</v>
      </c>
      <c r="R10" s="156">
        <v>3150</v>
      </c>
      <c r="S10" s="156">
        <v>2579</v>
      </c>
      <c r="T10" s="156">
        <v>74270</v>
      </c>
      <c r="U10" s="156">
        <v>5775</v>
      </c>
      <c r="V10" s="156">
        <v>7350</v>
      </c>
      <c r="W10" s="156">
        <v>6526</v>
      </c>
      <c r="X10" s="155">
        <v>67652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</row>
    <row r="11" spans="2:53" x14ac:dyDescent="0.15">
      <c r="B11" s="154"/>
      <c r="C11" s="143">
        <v>23</v>
      </c>
      <c r="D11" s="155"/>
      <c r="E11" s="158">
        <v>2310</v>
      </c>
      <c r="F11" s="158">
        <v>3780</v>
      </c>
      <c r="G11" s="158">
        <v>3034.3450643224865</v>
      </c>
      <c r="H11" s="158">
        <v>323723.99999999994</v>
      </c>
      <c r="I11" s="158">
        <v>2100</v>
      </c>
      <c r="J11" s="158">
        <v>3178.35</v>
      </c>
      <c r="K11" s="158">
        <v>2606.1516904890368</v>
      </c>
      <c r="L11" s="158">
        <v>502775.80000000005</v>
      </c>
      <c r="M11" s="158">
        <v>1470</v>
      </c>
      <c r="N11" s="158">
        <v>2310</v>
      </c>
      <c r="O11" s="158">
        <v>1831.7878272122787</v>
      </c>
      <c r="P11" s="158">
        <v>115928.30000000002</v>
      </c>
      <c r="Q11" s="158">
        <v>2100</v>
      </c>
      <c r="R11" s="158">
        <v>2940</v>
      </c>
      <c r="S11" s="158">
        <v>2526.2511909480736</v>
      </c>
      <c r="T11" s="158">
        <v>39163</v>
      </c>
      <c r="U11" s="158">
        <v>5775</v>
      </c>
      <c r="V11" s="158">
        <v>7988.4000000000005</v>
      </c>
      <c r="W11" s="158">
        <v>6548.9968498810122</v>
      </c>
      <c r="X11" s="159">
        <v>66182.100000000006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2:53" x14ac:dyDescent="0.15">
      <c r="B12" s="149"/>
      <c r="C12" s="153">
        <v>24</v>
      </c>
      <c r="D12" s="160"/>
      <c r="E12" s="161">
        <v>2100</v>
      </c>
      <c r="F12" s="161">
        <v>4200</v>
      </c>
      <c r="G12" s="161">
        <v>2691.1443600342172</v>
      </c>
      <c r="H12" s="161">
        <v>377793.5</v>
      </c>
      <c r="I12" s="161">
        <v>1680</v>
      </c>
      <c r="J12" s="161">
        <v>3150</v>
      </c>
      <c r="K12" s="161">
        <v>2306.5754924239568</v>
      </c>
      <c r="L12" s="161">
        <v>468399.30000000005</v>
      </c>
      <c r="M12" s="161">
        <v>1365</v>
      </c>
      <c r="N12" s="161">
        <v>2152.5</v>
      </c>
      <c r="O12" s="161">
        <v>1674.9316770186335</v>
      </c>
      <c r="P12" s="161">
        <v>90697.400000000009</v>
      </c>
      <c r="Q12" s="161">
        <v>1890</v>
      </c>
      <c r="R12" s="161">
        <v>3255</v>
      </c>
      <c r="S12" s="161">
        <v>2380.4599535897614</v>
      </c>
      <c r="T12" s="161">
        <v>49654.3</v>
      </c>
      <c r="U12" s="161">
        <v>5407.5</v>
      </c>
      <c r="V12" s="161">
        <v>8347.5</v>
      </c>
      <c r="W12" s="161">
        <v>6319.5156815967421</v>
      </c>
      <c r="X12" s="162">
        <v>74865.899999999994</v>
      </c>
      <c r="Z12" s="134"/>
      <c r="AA12" s="134"/>
      <c r="AB12" s="143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  <c r="BA12" s="134"/>
    </row>
    <row r="13" spans="2:53" x14ac:dyDescent="0.15">
      <c r="B13" s="154"/>
      <c r="C13" s="143">
        <v>4</v>
      </c>
      <c r="D13" s="155"/>
      <c r="E13" s="156">
        <v>2310</v>
      </c>
      <c r="F13" s="156">
        <v>3150</v>
      </c>
      <c r="G13" s="156">
        <v>2729.9598289462019</v>
      </c>
      <c r="H13" s="156">
        <v>31841.4</v>
      </c>
      <c r="I13" s="156">
        <v>1890</v>
      </c>
      <c r="J13" s="156">
        <v>2730</v>
      </c>
      <c r="K13" s="156">
        <v>2414.5875860911224</v>
      </c>
      <c r="L13" s="156">
        <v>30984.6</v>
      </c>
      <c r="M13" s="156">
        <v>1680</v>
      </c>
      <c r="N13" s="156">
        <v>2100</v>
      </c>
      <c r="O13" s="156">
        <v>1889.6027770121275</v>
      </c>
      <c r="P13" s="156">
        <v>6093.5</v>
      </c>
      <c r="Q13" s="156">
        <v>1890</v>
      </c>
      <c r="R13" s="156">
        <v>3045</v>
      </c>
      <c r="S13" s="156">
        <v>2575.7617504051868</v>
      </c>
      <c r="T13" s="156">
        <v>3551</v>
      </c>
      <c r="U13" s="156">
        <v>5407.5</v>
      </c>
      <c r="V13" s="156">
        <v>7480.2000000000007</v>
      </c>
      <c r="W13" s="156">
        <v>6299.5507907000419</v>
      </c>
      <c r="X13" s="155">
        <v>4751.3999999999996</v>
      </c>
      <c r="Z13" s="134"/>
      <c r="AA13" s="134"/>
      <c r="AB13" s="143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</row>
    <row r="14" spans="2:53" x14ac:dyDescent="0.15">
      <c r="B14" s="154"/>
      <c r="C14" s="143">
        <v>5</v>
      </c>
      <c r="D14" s="155"/>
      <c r="E14" s="156">
        <v>2205</v>
      </c>
      <c r="F14" s="156">
        <v>3113.25</v>
      </c>
      <c r="G14" s="156">
        <v>2630.9597750757348</v>
      </c>
      <c r="H14" s="156">
        <v>40637.4</v>
      </c>
      <c r="I14" s="156">
        <v>1890</v>
      </c>
      <c r="J14" s="156">
        <v>2625</v>
      </c>
      <c r="K14" s="156">
        <v>2357.232861422357</v>
      </c>
      <c r="L14" s="156">
        <v>42071.3</v>
      </c>
      <c r="M14" s="156">
        <v>1680</v>
      </c>
      <c r="N14" s="156">
        <v>2152.5</v>
      </c>
      <c r="O14" s="156">
        <v>1943.016220084281</v>
      </c>
      <c r="P14" s="156">
        <v>7586.7</v>
      </c>
      <c r="Q14" s="156">
        <v>1890</v>
      </c>
      <c r="R14" s="156">
        <v>2940</v>
      </c>
      <c r="S14" s="156">
        <v>2621.5657620041761</v>
      </c>
      <c r="T14" s="156">
        <v>3936.4</v>
      </c>
      <c r="U14" s="156">
        <v>5565</v>
      </c>
      <c r="V14" s="156">
        <v>7523.25</v>
      </c>
      <c r="W14" s="156">
        <v>6319.2213521978592</v>
      </c>
      <c r="X14" s="155">
        <v>7382.9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</row>
    <row r="15" spans="2:53" x14ac:dyDescent="0.15">
      <c r="B15" s="154"/>
      <c r="C15" s="143">
        <v>6</v>
      </c>
      <c r="D15" s="155"/>
      <c r="E15" s="156">
        <v>2310</v>
      </c>
      <c r="F15" s="156">
        <v>3150</v>
      </c>
      <c r="G15" s="156">
        <v>2750.9972361934156</v>
      </c>
      <c r="H15" s="156">
        <v>30579.7</v>
      </c>
      <c r="I15" s="156">
        <v>1890</v>
      </c>
      <c r="J15" s="156">
        <v>2730</v>
      </c>
      <c r="K15" s="156">
        <v>2367.4757812499997</v>
      </c>
      <c r="L15" s="156">
        <v>31394.400000000001</v>
      </c>
      <c r="M15" s="156">
        <v>1522.5</v>
      </c>
      <c r="N15" s="156">
        <v>2100</v>
      </c>
      <c r="O15" s="156">
        <v>1811.3066851445828</v>
      </c>
      <c r="P15" s="156">
        <v>6951.3</v>
      </c>
      <c r="Q15" s="156">
        <v>2100</v>
      </c>
      <c r="R15" s="156">
        <v>2835</v>
      </c>
      <c r="S15" s="156">
        <v>2415.174547469524</v>
      </c>
      <c r="T15" s="156">
        <v>2338.3000000000002</v>
      </c>
      <c r="U15" s="156">
        <v>6300</v>
      </c>
      <c r="V15" s="156">
        <v>7875</v>
      </c>
      <c r="W15" s="156">
        <v>6824.6132272917575</v>
      </c>
      <c r="X15" s="155">
        <v>6263.2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</row>
    <row r="16" spans="2:53" x14ac:dyDescent="0.15">
      <c r="B16" s="154"/>
      <c r="C16" s="143">
        <v>7</v>
      </c>
      <c r="D16" s="155"/>
      <c r="E16" s="156">
        <v>2100</v>
      </c>
      <c r="F16" s="156">
        <v>3150</v>
      </c>
      <c r="G16" s="156">
        <v>2625.4104428410355</v>
      </c>
      <c r="H16" s="156">
        <v>39135.699999999997</v>
      </c>
      <c r="I16" s="156">
        <v>1680</v>
      </c>
      <c r="J16" s="156">
        <v>2730</v>
      </c>
      <c r="K16" s="156">
        <v>2257.7229462804912</v>
      </c>
      <c r="L16" s="156">
        <v>36333.300000000003</v>
      </c>
      <c r="M16" s="156">
        <v>1575</v>
      </c>
      <c r="N16" s="156">
        <v>1995</v>
      </c>
      <c r="O16" s="156">
        <v>1784.8121085594987</v>
      </c>
      <c r="P16" s="156">
        <v>9471.7999999999993</v>
      </c>
      <c r="Q16" s="156">
        <v>2100</v>
      </c>
      <c r="R16" s="156">
        <v>2835</v>
      </c>
      <c r="S16" s="156">
        <v>2519.5971061093255</v>
      </c>
      <c r="T16" s="156">
        <v>4501.3999999999996</v>
      </c>
      <c r="U16" s="156">
        <v>6300</v>
      </c>
      <c r="V16" s="156">
        <v>7875</v>
      </c>
      <c r="W16" s="156">
        <v>6824.8929846344918</v>
      </c>
      <c r="X16" s="155">
        <v>7270.6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</row>
    <row r="17" spans="2:53" x14ac:dyDescent="0.15">
      <c r="B17" s="154"/>
      <c r="C17" s="143">
        <v>8</v>
      </c>
      <c r="D17" s="155"/>
      <c r="E17" s="155">
        <v>2310</v>
      </c>
      <c r="F17" s="156">
        <v>3150</v>
      </c>
      <c r="G17" s="156">
        <v>2677.3610885591775</v>
      </c>
      <c r="H17" s="156">
        <v>33832.400000000001</v>
      </c>
      <c r="I17" s="156">
        <v>1785</v>
      </c>
      <c r="J17" s="156">
        <v>2625</v>
      </c>
      <c r="K17" s="156">
        <v>2309.6794926913162</v>
      </c>
      <c r="L17" s="156">
        <v>40904.6</v>
      </c>
      <c r="M17" s="156">
        <v>1365</v>
      </c>
      <c r="N17" s="156">
        <v>1995</v>
      </c>
      <c r="O17" s="156">
        <v>1627.9022381645639</v>
      </c>
      <c r="P17" s="156">
        <v>10331.5</v>
      </c>
      <c r="Q17" s="156">
        <v>1942.5</v>
      </c>
      <c r="R17" s="156">
        <v>2625</v>
      </c>
      <c r="S17" s="156">
        <v>2367.2852272727278</v>
      </c>
      <c r="T17" s="156">
        <v>2608.8000000000002</v>
      </c>
      <c r="U17" s="156">
        <v>6090</v>
      </c>
      <c r="V17" s="156">
        <v>7875</v>
      </c>
      <c r="W17" s="156">
        <v>6615.1210220566099</v>
      </c>
      <c r="X17" s="155">
        <v>6765.9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</row>
    <row r="18" spans="2:53" x14ac:dyDescent="0.15">
      <c r="B18" s="154"/>
      <c r="C18" s="143">
        <v>9</v>
      </c>
      <c r="D18" s="155"/>
      <c r="E18" s="155">
        <v>2415</v>
      </c>
      <c r="F18" s="156">
        <v>3150</v>
      </c>
      <c r="G18" s="156">
        <v>2729.715267066792</v>
      </c>
      <c r="H18" s="156">
        <v>22376.6</v>
      </c>
      <c r="I18" s="156">
        <v>1890</v>
      </c>
      <c r="J18" s="156">
        <v>2940</v>
      </c>
      <c r="K18" s="156">
        <v>2310.225263491332</v>
      </c>
      <c r="L18" s="156">
        <v>39992.199999999997</v>
      </c>
      <c r="M18" s="156">
        <v>1470</v>
      </c>
      <c r="N18" s="156">
        <v>2100</v>
      </c>
      <c r="O18" s="156">
        <v>1679.9019151571974</v>
      </c>
      <c r="P18" s="156">
        <v>6740.3</v>
      </c>
      <c r="Q18" s="156">
        <v>2100</v>
      </c>
      <c r="R18" s="156">
        <v>2730</v>
      </c>
      <c r="S18" s="156">
        <v>2368.1529835802962</v>
      </c>
      <c r="T18" s="156">
        <v>2620.4</v>
      </c>
      <c r="U18" s="156">
        <v>6090</v>
      </c>
      <c r="V18" s="156">
        <v>8347.5</v>
      </c>
      <c r="W18" s="156">
        <v>6825.1161004975711</v>
      </c>
      <c r="X18" s="155">
        <v>5556.7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</row>
    <row r="19" spans="2:53" x14ac:dyDescent="0.15">
      <c r="B19" s="154"/>
      <c r="C19" s="143">
        <v>10</v>
      </c>
      <c r="D19" s="155"/>
      <c r="E19" s="156">
        <v>2730</v>
      </c>
      <c r="F19" s="156">
        <v>3360</v>
      </c>
      <c r="G19" s="156">
        <v>2940.3797336822649</v>
      </c>
      <c r="H19" s="156">
        <v>29222.2</v>
      </c>
      <c r="I19" s="156">
        <v>2100</v>
      </c>
      <c r="J19" s="156">
        <v>2730</v>
      </c>
      <c r="K19" s="156">
        <v>2441.432051647666</v>
      </c>
      <c r="L19" s="156">
        <v>44869.1</v>
      </c>
      <c r="M19" s="156">
        <v>1575</v>
      </c>
      <c r="N19" s="156">
        <v>1995</v>
      </c>
      <c r="O19" s="156">
        <v>1800.4530930399696</v>
      </c>
      <c r="P19" s="156">
        <v>10534.8</v>
      </c>
      <c r="Q19" s="156">
        <v>2205</v>
      </c>
      <c r="R19" s="156">
        <v>2730</v>
      </c>
      <c r="S19" s="156">
        <v>2410.0312102891921</v>
      </c>
      <c r="T19" s="156">
        <v>4712.3</v>
      </c>
      <c r="U19" s="156">
        <v>5985</v>
      </c>
      <c r="V19" s="156">
        <v>7875</v>
      </c>
      <c r="W19" s="156">
        <v>6798.6350066256164</v>
      </c>
      <c r="X19" s="155">
        <v>6880.6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</row>
    <row r="20" spans="2:53" x14ac:dyDescent="0.15">
      <c r="B20" s="154"/>
      <c r="C20" s="143">
        <v>11</v>
      </c>
      <c r="D20" s="155"/>
      <c r="E20" s="156">
        <v>2940</v>
      </c>
      <c r="F20" s="156">
        <v>3675</v>
      </c>
      <c r="G20" s="156">
        <v>3255.2240630434585</v>
      </c>
      <c r="H20" s="156">
        <v>28436.3</v>
      </c>
      <c r="I20" s="156">
        <v>2310</v>
      </c>
      <c r="J20" s="156">
        <v>2940</v>
      </c>
      <c r="K20" s="156">
        <v>2750.9882893623567</v>
      </c>
      <c r="L20" s="156">
        <v>40466.699999999997</v>
      </c>
      <c r="M20" s="156">
        <v>1470</v>
      </c>
      <c r="N20" s="156">
        <v>1995</v>
      </c>
      <c r="O20" s="156">
        <v>1679.8483686931718</v>
      </c>
      <c r="P20" s="156">
        <v>9031.5</v>
      </c>
      <c r="Q20" s="156">
        <v>2415</v>
      </c>
      <c r="R20" s="156">
        <v>3255</v>
      </c>
      <c r="S20" s="156">
        <v>2839.9280810392406</v>
      </c>
      <c r="T20" s="156">
        <v>2510.8000000000002</v>
      </c>
      <c r="U20" s="156">
        <v>6300</v>
      </c>
      <c r="V20" s="156">
        <v>7875</v>
      </c>
      <c r="W20" s="156">
        <v>7139.9293295366297</v>
      </c>
      <c r="X20" s="155">
        <v>6414.9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</row>
    <row r="21" spans="2:53" x14ac:dyDescent="0.15">
      <c r="B21" s="154"/>
      <c r="C21" s="143">
        <v>12</v>
      </c>
      <c r="D21" s="155"/>
      <c r="E21" s="156">
        <v>3360</v>
      </c>
      <c r="F21" s="156">
        <v>4200</v>
      </c>
      <c r="G21" s="156">
        <v>3674.7967068585499</v>
      </c>
      <c r="H21" s="156">
        <v>33948.300000000003</v>
      </c>
      <c r="I21" s="156">
        <v>2520</v>
      </c>
      <c r="J21" s="156">
        <v>3150</v>
      </c>
      <c r="K21" s="156">
        <v>2939.7290956100765</v>
      </c>
      <c r="L21" s="156">
        <v>34120.400000000001</v>
      </c>
      <c r="M21" s="156">
        <v>1680</v>
      </c>
      <c r="N21" s="156">
        <v>2100</v>
      </c>
      <c r="O21" s="156">
        <v>1884.3843857470383</v>
      </c>
      <c r="P21" s="156">
        <v>7879.8</v>
      </c>
      <c r="Q21" s="156">
        <v>2415</v>
      </c>
      <c r="R21" s="156">
        <v>3255</v>
      </c>
      <c r="S21" s="156">
        <v>2934.2384017758045</v>
      </c>
      <c r="T21" s="156">
        <v>8329.7999999999993</v>
      </c>
      <c r="U21" s="156">
        <v>6615</v>
      </c>
      <c r="V21" s="156">
        <v>7570.5</v>
      </c>
      <c r="W21" s="156">
        <v>7140.3107314468789</v>
      </c>
      <c r="X21" s="155">
        <v>6970.5</v>
      </c>
      <c r="Z21" s="134"/>
      <c r="AA21" s="134"/>
      <c r="AB21" s="143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</row>
    <row r="22" spans="2:53" x14ac:dyDescent="0.15">
      <c r="B22" s="154" t="s">
        <v>102</v>
      </c>
      <c r="C22" s="143">
        <v>1</v>
      </c>
      <c r="D22" s="155" t="s">
        <v>103</v>
      </c>
      <c r="E22" s="156">
        <v>2415</v>
      </c>
      <c r="F22" s="156">
        <v>3570</v>
      </c>
      <c r="G22" s="156">
        <v>2730.2982492705291</v>
      </c>
      <c r="H22" s="156">
        <v>27064.9</v>
      </c>
      <c r="I22" s="156">
        <v>1890</v>
      </c>
      <c r="J22" s="156">
        <v>2835</v>
      </c>
      <c r="K22" s="156">
        <v>2415.1653809343074</v>
      </c>
      <c r="L22" s="156">
        <v>26508.1</v>
      </c>
      <c r="M22" s="156">
        <v>1470</v>
      </c>
      <c r="N22" s="156">
        <v>1995</v>
      </c>
      <c r="O22" s="156">
        <v>1610.7560064375216</v>
      </c>
      <c r="P22" s="156">
        <v>7550.1</v>
      </c>
      <c r="Q22" s="156">
        <v>2310</v>
      </c>
      <c r="R22" s="156">
        <v>2940</v>
      </c>
      <c r="S22" s="156">
        <v>2719.3782771535584</v>
      </c>
      <c r="T22" s="156">
        <v>7527.5</v>
      </c>
      <c r="U22" s="156">
        <v>6300</v>
      </c>
      <c r="V22" s="156">
        <v>7875</v>
      </c>
      <c r="W22" s="156">
        <v>7140.1343847626786</v>
      </c>
      <c r="X22" s="155">
        <v>4120</v>
      </c>
      <c r="Z22" s="134"/>
      <c r="AA22" s="134"/>
      <c r="AB22" s="143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</row>
    <row r="23" spans="2:53" x14ac:dyDescent="0.15">
      <c r="B23" s="154"/>
      <c r="C23" s="143">
        <v>2</v>
      </c>
      <c r="D23" s="155"/>
      <c r="E23" s="156">
        <v>2310</v>
      </c>
      <c r="F23" s="156">
        <v>3622.5</v>
      </c>
      <c r="G23" s="156">
        <v>2782.5454763346447</v>
      </c>
      <c r="H23" s="156">
        <v>23634.9</v>
      </c>
      <c r="I23" s="156">
        <v>1890</v>
      </c>
      <c r="J23" s="156">
        <v>2835</v>
      </c>
      <c r="K23" s="156">
        <v>2415.2558145752027</v>
      </c>
      <c r="L23" s="156">
        <v>34842</v>
      </c>
      <c r="M23" s="156">
        <v>1365</v>
      </c>
      <c r="N23" s="156">
        <v>1995</v>
      </c>
      <c r="O23" s="156">
        <v>1485.962045259238</v>
      </c>
      <c r="P23" s="156">
        <v>7119.7</v>
      </c>
      <c r="Q23" s="156">
        <v>2205</v>
      </c>
      <c r="R23" s="156">
        <v>3045</v>
      </c>
      <c r="S23" s="156">
        <v>2519.7863069456766</v>
      </c>
      <c r="T23" s="156">
        <v>3272.4</v>
      </c>
      <c r="U23" s="156">
        <v>6300</v>
      </c>
      <c r="V23" s="156">
        <v>7875</v>
      </c>
      <c r="W23" s="156">
        <v>6824.8432718859603</v>
      </c>
      <c r="X23" s="155">
        <v>4354.8999999999996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</row>
    <row r="24" spans="2:53" x14ac:dyDescent="0.15">
      <c r="B24" s="154"/>
      <c r="C24" s="143">
        <v>3</v>
      </c>
      <c r="D24" s="155"/>
      <c r="E24" s="156">
        <v>2572.5</v>
      </c>
      <c r="F24" s="156">
        <v>3475.5</v>
      </c>
      <c r="G24" s="156">
        <v>2887.3731225948336</v>
      </c>
      <c r="H24" s="156">
        <v>28490.5</v>
      </c>
      <c r="I24" s="156">
        <v>2100</v>
      </c>
      <c r="J24" s="156">
        <v>2835</v>
      </c>
      <c r="K24" s="156">
        <v>2541.401950875545</v>
      </c>
      <c r="L24" s="156">
        <v>31077.200000000001</v>
      </c>
      <c r="M24" s="156">
        <v>1470</v>
      </c>
      <c r="N24" s="156">
        <v>1890</v>
      </c>
      <c r="O24" s="156">
        <v>1680.8922878311635</v>
      </c>
      <c r="P24" s="156">
        <v>7080.6</v>
      </c>
      <c r="Q24" s="156">
        <v>2205</v>
      </c>
      <c r="R24" s="156">
        <v>2940</v>
      </c>
      <c r="S24" s="156">
        <v>2624.6322241681264</v>
      </c>
      <c r="T24" s="156">
        <v>2790.6</v>
      </c>
      <c r="U24" s="156">
        <v>6300</v>
      </c>
      <c r="V24" s="156">
        <v>7350</v>
      </c>
      <c r="W24" s="156">
        <v>6846.3042395282619</v>
      </c>
      <c r="X24" s="155">
        <v>5932.1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2:53" x14ac:dyDescent="0.15">
      <c r="B25" s="149"/>
      <c r="C25" s="153">
        <v>4</v>
      </c>
      <c r="D25" s="160"/>
      <c r="E25" s="164">
        <v>2520</v>
      </c>
      <c r="F25" s="164">
        <v>3360</v>
      </c>
      <c r="G25" s="164">
        <v>2945.720060765756</v>
      </c>
      <c r="H25" s="164">
        <v>35329</v>
      </c>
      <c r="I25" s="164">
        <v>2100</v>
      </c>
      <c r="J25" s="164">
        <v>2940</v>
      </c>
      <c r="K25" s="164">
        <v>2520.152651756121</v>
      </c>
      <c r="L25" s="164">
        <v>44354.6</v>
      </c>
      <c r="M25" s="164">
        <v>1575</v>
      </c>
      <c r="N25" s="164">
        <v>2100</v>
      </c>
      <c r="O25" s="164">
        <v>1722.147824706256</v>
      </c>
      <c r="P25" s="164">
        <v>8662.5</v>
      </c>
      <c r="Q25" s="164">
        <v>2205</v>
      </c>
      <c r="R25" s="164">
        <v>2940</v>
      </c>
      <c r="S25" s="164">
        <v>2729.9833615043317</v>
      </c>
      <c r="T25" s="164">
        <v>2786.9</v>
      </c>
      <c r="U25" s="164">
        <v>6090</v>
      </c>
      <c r="V25" s="164">
        <v>7570.5</v>
      </c>
      <c r="W25" s="164">
        <v>7176.9006004002667</v>
      </c>
      <c r="X25" s="160">
        <v>6938.6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</row>
    <row r="26" spans="2:53" ht="13.5" customHeight="1" x14ac:dyDescent="0.15">
      <c r="B26" s="154"/>
      <c r="C26" s="151" t="s">
        <v>88</v>
      </c>
      <c r="D26" s="165"/>
      <c r="E26" s="770" t="s">
        <v>104</v>
      </c>
      <c r="F26" s="771"/>
      <c r="G26" s="771"/>
      <c r="H26" s="772"/>
      <c r="I26" s="770" t="s">
        <v>105</v>
      </c>
      <c r="J26" s="771"/>
      <c r="K26" s="771"/>
      <c r="L26" s="772"/>
      <c r="M26" s="770" t="s">
        <v>106</v>
      </c>
      <c r="N26" s="771"/>
      <c r="O26" s="771"/>
      <c r="P26" s="772"/>
      <c r="Q26" s="770" t="s">
        <v>107</v>
      </c>
      <c r="R26" s="771"/>
      <c r="S26" s="771"/>
      <c r="T26" s="772"/>
      <c r="U26" s="770" t="s">
        <v>108</v>
      </c>
      <c r="V26" s="771"/>
      <c r="W26" s="771"/>
      <c r="X26" s="772"/>
      <c r="Z26" s="134"/>
      <c r="AA26" s="134"/>
      <c r="AB26" s="134"/>
      <c r="AC26" s="143"/>
      <c r="AD26" s="143"/>
      <c r="AE26" s="769"/>
      <c r="AF26" s="769"/>
      <c r="AG26" s="769"/>
      <c r="AH26" s="769"/>
      <c r="AI26" s="769"/>
      <c r="AJ26" s="769"/>
      <c r="AK26" s="769"/>
      <c r="AL26" s="769"/>
      <c r="AM26" s="769"/>
      <c r="AN26" s="769"/>
      <c r="AO26" s="769"/>
      <c r="AP26" s="769"/>
      <c r="AQ26" s="769"/>
      <c r="AR26" s="769"/>
      <c r="AS26" s="769"/>
      <c r="AT26" s="769"/>
      <c r="AU26" s="769"/>
      <c r="AV26" s="769"/>
      <c r="AW26" s="769"/>
      <c r="AX26" s="769"/>
      <c r="AY26" s="134"/>
      <c r="AZ26" s="134"/>
      <c r="BA26" s="134"/>
    </row>
    <row r="27" spans="2:53" x14ac:dyDescent="0.15">
      <c r="B27" s="144" t="s">
        <v>94</v>
      </c>
      <c r="C27" s="145"/>
      <c r="D27" s="146"/>
      <c r="E27" s="147" t="s">
        <v>95</v>
      </c>
      <c r="F27" s="148" t="s">
        <v>96</v>
      </c>
      <c r="G27" s="143" t="s">
        <v>97</v>
      </c>
      <c r="H27" s="148" t="s">
        <v>98</v>
      </c>
      <c r="I27" s="147" t="s">
        <v>95</v>
      </c>
      <c r="J27" s="148" t="s">
        <v>96</v>
      </c>
      <c r="K27" s="143" t="s">
        <v>97</v>
      </c>
      <c r="L27" s="148" t="s">
        <v>98</v>
      </c>
      <c r="M27" s="147" t="s">
        <v>95</v>
      </c>
      <c r="N27" s="148" t="s">
        <v>96</v>
      </c>
      <c r="O27" s="143" t="s">
        <v>97</v>
      </c>
      <c r="P27" s="166" t="s">
        <v>98</v>
      </c>
      <c r="Q27" s="148" t="s">
        <v>95</v>
      </c>
      <c r="R27" s="143" t="s">
        <v>96</v>
      </c>
      <c r="S27" s="148" t="s">
        <v>97</v>
      </c>
      <c r="T27" s="143" t="s">
        <v>98</v>
      </c>
      <c r="U27" s="147" t="s">
        <v>95</v>
      </c>
      <c r="V27" s="148" t="s">
        <v>96</v>
      </c>
      <c r="W27" s="143" t="s">
        <v>97</v>
      </c>
      <c r="X27" s="148" t="s">
        <v>98</v>
      </c>
      <c r="Z27" s="134"/>
      <c r="AA27" s="134"/>
      <c r="AB27" s="145"/>
      <c r="AC27" s="145"/>
      <c r="AD27" s="145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34"/>
      <c r="AZ27" s="134"/>
      <c r="BA27" s="134"/>
    </row>
    <row r="28" spans="2:53" x14ac:dyDescent="0.15">
      <c r="B28" s="149"/>
      <c r="C28" s="150"/>
      <c r="D28" s="15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1"/>
      <c r="Q28" s="152"/>
      <c r="R28" s="153"/>
      <c r="S28" s="152" t="s">
        <v>99</v>
      </c>
      <c r="T28" s="153"/>
      <c r="U28" s="151"/>
      <c r="V28" s="152"/>
      <c r="W28" s="153" t="s">
        <v>99</v>
      </c>
      <c r="X28" s="152"/>
      <c r="Z28" s="134"/>
      <c r="AA28" s="134"/>
      <c r="AB28" s="134"/>
      <c r="AC28" s="134"/>
      <c r="AD28" s="134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34"/>
      <c r="AZ28" s="134"/>
      <c r="BA28" s="134"/>
    </row>
    <row r="29" spans="2:53" x14ac:dyDescent="0.15">
      <c r="B29" s="154" t="s">
        <v>100</v>
      </c>
      <c r="C29" s="143">
        <v>20</v>
      </c>
      <c r="D29" s="155" t="s">
        <v>101</v>
      </c>
      <c r="E29" s="157">
        <v>5565</v>
      </c>
      <c r="F29" s="157">
        <v>6930</v>
      </c>
      <c r="G29" s="157">
        <v>6227</v>
      </c>
      <c r="H29" s="154">
        <v>37262</v>
      </c>
      <c r="I29" s="154">
        <v>5622</v>
      </c>
      <c r="J29" s="156">
        <v>7140</v>
      </c>
      <c r="K29" s="134">
        <v>6241</v>
      </c>
      <c r="L29" s="156">
        <v>102434</v>
      </c>
      <c r="M29" s="154">
        <v>1470</v>
      </c>
      <c r="N29" s="156">
        <v>2415</v>
      </c>
      <c r="O29" s="134">
        <v>1975</v>
      </c>
      <c r="P29" s="154">
        <v>383050</v>
      </c>
      <c r="Q29" s="156">
        <v>2520</v>
      </c>
      <c r="R29" s="134">
        <v>3150</v>
      </c>
      <c r="S29" s="156">
        <v>2833</v>
      </c>
      <c r="T29" s="134">
        <v>63548</v>
      </c>
      <c r="U29" s="154">
        <v>2625</v>
      </c>
      <c r="V29" s="156">
        <v>3360</v>
      </c>
      <c r="W29" s="134">
        <v>2904</v>
      </c>
      <c r="X29" s="156">
        <v>70437</v>
      </c>
      <c r="Z29" s="134"/>
      <c r="AA29" s="134"/>
      <c r="AB29" s="134"/>
      <c r="AC29" s="143"/>
      <c r="AD29" s="134"/>
      <c r="AE29" s="138"/>
      <c r="AF29" s="138"/>
      <c r="AG29" s="138"/>
      <c r="AH29" s="138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x14ac:dyDescent="0.15">
      <c r="B30" s="154"/>
      <c r="C30" s="143">
        <v>21</v>
      </c>
      <c r="D30" s="155"/>
      <c r="E30" s="154">
        <v>5145</v>
      </c>
      <c r="F30" s="156">
        <v>6615</v>
      </c>
      <c r="G30" s="134">
        <v>5598</v>
      </c>
      <c r="H30" s="156">
        <v>58097</v>
      </c>
      <c r="I30" s="154">
        <v>5250</v>
      </c>
      <c r="J30" s="156">
        <v>6615</v>
      </c>
      <c r="K30" s="134">
        <v>5696</v>
      </c>
      <c r="L30" s="156">
        <v>91989</v>
      </c>
      <c r="M30" s="154">
        <v>1260</v>
      </c>
      <c r="N30" s="156">
        <v>2205</v>
      </c>
      <c r="O30" s="134">
        <v>1804</v>
      </c>
      <c r="P30" s="154">
        <v>484564</v>
      </c>
      <c r="Q30" s="156">
        <v>2415</v>
      </c>
      <c r="R30" s="134">
        <v>3045</v>
      </c>
      <c r="S30" s="156">
        <v>2734</v>
      </c>
      <c r="T30" s="134">
        <v>69239</v>
      </c>
      <c r="U30" s="154">
        <v>2205</v>
      </c>
      <c r="V30" s="156">
        <v>3150</v>
      </c>
      <c r="W30" s="134">
        <v>2777</v>
      </c>
      <c r="X30" s="156">
        <v>77903</v>
      </c>
      <c r="Z30" s="134"/>
      <c r="AA30" s="134"/>
      <c r="AB30" s="134"/>
      <c r="AC30" s="143"/>
      <c r="AD30" s="134"/>
      <c r="AE30" s="138"/>
      <c r="AF30" s="138"/>
      <c r="AG30" s="138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x14ac:dyDescent="0.15">
      <c r="B31" s="154"/>
      <c r="C31" s="143">
        <v>22</v>
      </c>
      <c r="D31" s="155"/>
      <c r="E31" s="156">
        <v>4725</v>
      </c>
      <c r="F31" s="156">
        <v>5565</v>
      </c>
      <c r="G31" s="156">
        <v>5570</v>
      </c>
      <c r="H31" s="156">
        <v>43544</v>
      </c>
      <c r="I31" s="156">
        <v>5145</v>
      </c>
      <c r="J31" s="156">
        <v>6195</v>
      </c>
      <c r="K31" s="156">
        <v>5574</v>
      </c>
      <c r="L31" s="156">
        <v>90816</v>
      </c>
      <c r="M31" s="156">
        <v>1470</v>
      </c>
      <c r="N31" s="156">
        <v>2100</v>
      </c>
      <c r="O31" s="156">
        <v>1779</v>
      </c>
      <c r="P31" s="167">
        <v>510158</v>
      </c>
      <c r="Q31" s="156">
        <v>2205</v>
      </c>
      <c r="R31" s="156">
        <v>2890</v>
      </c>
      <c r="S31" s="156">
        <v>2575</v>
      </c>
      <c r="T31" s="156">
        <v>77058</v>
      </c>
      <c r="U31" s="156">
        <v>2520</v>
      </c>
      <c r="V31" s="156">
        <v>3045</v>
      </c>
      <c r="W31" s="156">
        <v>2747</v>
      </c>
      <c r="X31" s="155">
        <v>81021</v>
      </c>
      <c r="Z31" s="134"/>
      <c r="AA31" s="134"/>
      <c r="AB31" s="134"/>
      <c r="AC31" s="143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x14ac:dyDescent="0.15">
      <c r="B32" s="154"/>
      <c r="C32" s="143">
        <v>23</v>
      </c>
      <c r="D32" s="155"/>
      <c r="E32" s="168">
        <v>4620</v>
      </c>
      <c r="F32" s="168">
        <v>6510</v>
      </c>
      <c r="G32" s="168">
        <v>5478.1683874686096</v>
      </c>
      <c r="H32" s="168">
        <v>95239.200000000012</v>
      </c>
      <c r="I32" s="168">
        <v>4935</v>
      </c>
      <c r="J32" s="168">
        <v>6875.4000000000005</v>
      </c>
      <c r="K32" s="168">
        <v>5595.5278256879947</v>
      </c>
      <c r="L32" s="168">
        <v>128855.20000000001</v>
      </c>
      <c r="M32" s="168">
        <v>1470</v>
      </c>
      <c r="N32" s="168">
        <v>2047.5</v>
      </c>
      <c r="O32" s="168">
        <v>1753.2285652244132</v>
      </c>
      <c r="P32" s="169">
        <v>464004.39999999997</v>
      </c>
      <c r="Q32" s="168">
        <v>2100</v>
      </c>
      <c r="R32" s="168">
        <v>2940</v>
      </c>
      <c r="S32" s="168">
        <v>2613.8664402217455</v>
      </c>
      <c r="T32" s="168">
        <v>75055.7</v>
      </c>
      <c r="U32" s="168">
        <v>2415</v>
      </c>
      <c r="V32" s="168">
        <v>3360</v>
      </c>
      <c r="W32" s="168">
        <v>2802.9026794701126</v>
      </c>
      <c r="X32" s="168">
        <v>77644.2</v>
      </c>
      <c r="Z32" s="134"/>
      <c r="AA32" s="134"/>
      <c r="AB32" s="134"/>
      <c r="AC32" s="143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70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x14ac:dyDescent="0.15">
      <c r="B33" s="149"/>
      <c r="C33" s="153">
        <v>24</v>
      </c>
      <c r="D33" s="160"/>
      <c r="E33" s="161">
        <v>4588.5</v>
      </c>
      <c r="F33" s="161">
        <v>6825</v>
      </c>
      <c r="G33" s="161">
        <v>5373.9809779187763</v>
      </c>
      <c r="H33" s="161">
        <v>109425.20000000001</v>
      </c>
      <c r="I33" s="161">
        <v>4625.25</v>
      </c>
      <c r="J33" s="161">
        <v>7073.85</v>
      </c>
      <c r="K33" s="161">
        <v>5541.8715764186136</v>
      </c>
      <c r="L33" s="161">
        <v>96172.6</v>
      </c>
      <c r="M33" s="161">
        <v>1155</v>
      </c>
      <c r="N33" s="161">
        <v>2310</v>
      </c>
      <c r="O33" s="161">
        <v>1697.7293238006748</v>
      </c>
      <c r="P33" s="161">
        <v>468772.7</v>
      </c>
      <c r="Q33" s="161">
        <v>1575</v>
      </c>
      <c r="R33" s="161">
        <v>3150</v>
      </c>
      <c r="S33" s="161">
        <v>2289.2020738918745</v>
      </c>
      <c r="T33" s="161">
        <v>88267.6</v>
      </c>
      <c r="U33" s="161">
        <v>1575</v>
      </c>
      <c r="V33" s="161">
        <v>3255</v>
      </c>
      <c r="W33" s="161">
        <v>2452.9679033667503</v>
      </c>
      <c r="X33" s="162">
        <v>98183</v>
      </c>
      <c r="Z33" s="134"/>
      <c r="AA33" s="134"/>
      <c r="AB33" s="134"/>
      <c r="AC33" s="143"/>
      <c r="AD33" s="134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2"/>
      <c r="AQ33" s="171"/>
      <c r="AR33" s="171"/>
      <c r="AS33" s="171"/>
      <c r="AT33" s="171"/>
      <c r="AU33" s="171"/>
      <c r="AV33" s="171"/>
      <c r="AW33" s="171"/>
      <c r="AX33" s="171"/>
      <c r="AY33" s="134"/>
      <c r="AZ33" s="134"/>
      <c r="BA33" s="134"/>
    </row>
    <row r="34" spans="2:53" x14ac:dyDescent="0.15">
      <c r="B34" s="154"/>
      <c r="C34" s="143">
        <v>4</v>
      </c>
      <c r="D34" s="155"/>
      <c r="E34" s="173">
        <v>5250</v>
      </c>
      <c r="F34" s="173">
        <v>6825</v>
      </c>
      <c r="G34" s="173">
        <v>6308.2043576258457</v>
      </c>
      <c r="H34" s="156">
        <v>9072.4</v>
      </c>
      <c r="I34" s="156">
        <v>5460</v>
      </c>
      <c r="J34" s="156">
        <v>6542.55</v>
      </c>
      <c r="K34" s="156">
        <v>5987.7900822669108</v>
      </c>
      <c r="L34" s="156">
        <v>6966.8</v>
      </c>
      <c r="M34" s="156">
        <v>1575</v>
      </c>
      <c r="N34" s="156">
        <v>2310</v>
      </c>
      <c r="O34" s="156">
        <v>2099.4894977634917</v>
      </c>
      <c r="P34" s="156">
        <v>34111.5</v>
      </c>
      <c r="Q34" s="156">
        <v>1890</v>
      </c>
      <c r="R34" s="156">
        <v>2625</v>
      </c>
      <c r="S34" s="156">
        <v>2417.7847971588585</v>
      </c>
      <c r="T34" s="156">
        <v>5216.2</v>
      </c>
      <c r="U34" s="156">
        <v>1958.25</v>
      </c>
      <c r="V34" s="156">
        <v>2940</v>
      </c>
      <c r="W34" s="156">
        <v>2520.4356504408738</v>
      </c>
      <c r="X34" s="155">
        <v>5691.7</v>
      </c>
      <c r="Z34" s="134"/>
      <c r="AA34" s="134"/>
      <c r="AB34" s="134"/>
      <c r="AC34" s="143"/>
      <c r="AD34" s="134"/>
      <c r="AE34" s="138"/>
      <c r="AF34" s="138"/>
      <c r="AG34" s="138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x14ac:dyDescent="0.15">
      <c r="B35" s="154"/>
      <c r="C35" s="143">
        <v>5</v>
      </c>
      <c r="D35" s="155"/>
      <c r="E35" s="173">
        <v>5250</v>
      </c>
      <c r="F35" s="173">
        <v>6825</v>
      </c>
      <c r="G35" s="173">
        <v>6301.7292684947406</v>
      </c>
      <c r="H35" s="156">
        <v>11056.1</v>
      </c>
      <c r="I35" s="155">
        <v>5460</v>
      </c>
      <c r="J35" s="156">
        <v>6972</v>
      </c>
      <c r="K35" s="156">
        <v>6021.7104933110368</v>
      </c>
      <c r="L35" s="156">
        <v>8586.2999999999993</v>
      </c>
      <c r="M35" s="156">
        <v>1575</v>
      </c>
      <c r="N35" s="156">
        <v>2310</v>
      </c>
      <c r="O35" s="156">
        <v>2084.5704496062453</v>
      </c>
      <c r="P35" s="156">
        <v>41286.1</v>
      </c>
      <c r="Q35" s="156">
        <v>1890</v>
      </c>
      <c r="R35" s="156">
        <v>2625</v>
      </c>
      <c r="S35" s="156">
        <v>2271.0401589825119</v>
      </c>
      <c r="T35" s="156">
        <v>8524.9</v>
      </c>
      <c r="U35" s="156">
        <v>1890</v>
      </c>
      <c r="V35" s="156">
        <v>2940</v>
      </c>
      <c r="W35" s="156">
        <v>2527.5091271293236</v>
      </c>
      <c r="X35" s="155">
        <v>9824.4</v>
      </c>
      <c r="Z35" s="134"/>
      <c r="AA35" s="134"/>
      <c r="AB35" s="134"/>
      <c r="AC35" s="143"/>
      <c r="AD35" s="134"/>
      <c r="AE35" s="138"/>
      <c r="AF35" s="138"/>
      <c r="AG35" s="138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x14ac:dyDescent="0.15">
      <c r="B36" s="154"/>
      <c r="C36" s="143">
        <v>6</v>
      </c>
      <c r="D36" s="155"/>
      <c r="E36" s="173">
        <v>5250</v>
      </c>
      <c r="F36" s="173">
        <v>6300</v>
      </c>
      <c r="G36" s="173">
        <v>5617.8894358898433</v>
      </c>
      <c r="H36" s="156">
        <v>8245.1</v>
      </c>
      <c r="I36" s="156">
        <v>5250</v>
      </c>
      <c r="J36" s="156">
        <v>6437.55</v>
      </c>
      <c r="K36" s="156">
        <v>5673.6605855792695</v>
      </c>
      <c r="L36" s="156">
        <v>9526.7999999999993</v>
      </c>
      <c r="M36" s="156">
        <v>1470</v>
      </c>
      <c r="N36" s="156">
        <v>2100</v>
      </c>
      <c r="O36" s="156">
        <v>1784.4825875683334</v>
      </c>
      <c r="P36" s="156">
        <v>36211.599999999999</v>
      </c>
      <c r="Q36" s="156">
        <v>1995</v>
      </c>
      <c r="R36" s="156">
        <v>2940</v>
      </c>
      <c r="S36" s="156">
        <v>2572.2779003374003</v>
      </c>
      <c r="T36" s="156">
        <v>6010.9</v>
      </c>
      <c r="U36" s="156">
        <v>2100</v>
      </c>
      <c r="V36" s="156">
        <v>2940</v>
      </c>
      <c r="W36" s="156">
        <v>2677.2090366287771</v>
      </c>
      <c r="X36" s="155">
        <v>6956.2</v>
      </c>
      <c r="Z36" s="134"/>
      <c r="AA36" s="134"/>
      <c r="AB36" s="134"/>
      <c r="AC36" s="143"/>
      <c r="AD36" s="134"/>
      <c r="AE36" s="138"/>
      <c r="AF36" s="138"/>
      <c r="AG36" s="138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x14ac:dyDescent="0.15">
      <c r="B37" s="154"/>
      <c r="C37" s="143">
        <v>7</v>
      </c>
      <c r="D37" s="155"/>
      <c r="E37" s="173">
        <v>5250</v>
      </c>
      <c r="F37" s="173">
        <v>6300</v>
      </c>
      <c r="G37" s="173">
        <v>5753.8605065294814</v>
      </c>
      <c r="H37" s="156">
        <v>7562.3</v>
      </c>
      <c r="I37" s="156">
        <v>5460</v>
      </c>
      <c r="J37" s="156">
        <v>6584.55</v>
      </c>
      <c r="K37" s="156">
        <v>5881.3335505212517</v>
      </c>
      <c r="L37" s="156">
        <v>9498.7999999999993</v>
      </c>
      <c r="M37" s="156">
        <v>1365</v>
      </c>
      <c r="N37" s="156">
        <v>1995</v>
      </c>
      <c r="O37" s="156">
        <v>1726.7254191520842</v>
      </c>
      <c r="P37" s="156">
        <v>46694.8</v>
      </c>
      <c r="Q37" s="156">
        <v>1575</v>
      </c>
      <c r="R37" s="156">
        <v>2730</v>
      </c>
      <c r="S37" s="156">
        <v>2362.7301348775841</v>
      </c>
      <c r="T37" s="156">
        <v>8645.1</v>
      </c>
      <c r="U37" s="156">
        <v>1890</v>
      </c>
      <c r="V37" s="156">
        <v>2940</v>
      </c>
      <c r="W37" s="156">
        <v>2551.4209291936577</v>
      </c>
      <c r="X37" s="155">
        <v>10370.200000000001</v>
      </c>
      <c r="Z37" s="134"/>
      <c r="AA37" s="134"/>
      <c r="AB37" s="134"/>
      <c r="AC37" s="143"/>
      <c r="AD37" s="134"/>
      <c r="AE37" s="138"/>
      <c r="AF37" s="138"/>
      <c r="AG37" s="138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</row>
    <row r="38" spans="2:53" x14ac:dyDescent="0.15">
      <c r="B38" s="154"/>
      <c r="C38" s="143">
        <v>8</v>
      </c>
      <c r="D38" s="155"/>
      <c r="E38" s="173">
        <v>5250</v>
      </c>
      <c r="F38" s="173">
        <v>6300</v>
      </c>
      <c r="G38" s="173">
        <v>5774.9755409795853</v>
      </c>
      <c r="H38" s="156">
        <v>8845.2000000000007</v>
      </c>
      <c r="I38" s="156">
        <v>5460</v>
      </c>
      <c r="J38" s="156">
        <v>6825</v>
      </c>
      <c r="K38" s="156">
        <v>6100.5643259012313</v>
      </c>
      <c r="L38" s="156">
        <v>9734.2999999999993</v>
      </c>
      <c r="M38" s="156">
        <v>1155</v>
      </c>
      <c r="N38" s="156">
        <v>1995</v>
      </c>
      <c r="O38" s="156">
        <v>1590.6793960775135</v>
      </c>
      <c r="P38" s="156">
        <v>47980.1</v>
      </c>
      <c r="Q38" s="156">
        <v>1680</v>
      </c>
      <c r="R38" s="156">
        <v>2730</v>
      </c>
      <c r="S38" s="156">
        <v>2309.8649968122045</v>
      </c>
      <c r="T38" s="156">
        <v>10424.6</v>
      </c>
      <c r="U38" s="156">
        <v>1575</v>
      </c>
      <c r="V38" s="156">
        <v>2835</v>
      </c>
      <c r="W38" s="156">
        <v>2472.4711327706027</v>
      </c>
      <c r="X38" s="155">
        <v>11392.3</v>
      </c>
      <c r="Z38" s="134"/>
      <c r="AA38" s="134"/>
      <c r="AB38" s="134"/>
      <c r="AC38" s="143"/>
      <c r="AD38" s="134"/>
      <c r="AE38" s="138"/>
      <c r="AF38" s="138"/>
      <c r="AG38" s="138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</row>
    <row r="39" spans="2:53" x14ac:dyDescent="0.15">
      <c r="B39" s="154"/>
      <c r="C39" s="143">
        <v>9</v>
      </c>
      <c r="D39" s="155"/>
      <c r="E39" s="173">
        <v>5460</v>
      </c>
      <c r="F39" s="173">
        <v>6825</v>
      </c>
      <c r="G39" s="173">
        <v>6090.3731806386104</v>
      </c>
      <c r="H39" s="156">
        <v>8636.6</v>
      </c>
      <c r="I39" s="156">
        <v>5460</v>
      </c>
      <c r="J39" s="156">
        <v>7073.85</v>
      </c>
      <c r="K39" s="156">
        <v>6100.3781472324536</v>
      </c>
      <c r="L39" s="156">
        <v>5716.8</v>
      </c>
      <c r="M39" s="156">
        <v>1260</v>
      </c>
      <c r="N39" s="156">
        <v>1995</v>
      </c>
      <c r="O39" s="156">
        <v>1574.8646215696556</v>
      </c>
      <c r="P39" s="156">
        <v>33929.699999999997</v>
      </c>
      <c r="Q39" s="156">
        <v>1680</v>
      </c>
      <c r="R39" s="156">
        <v>2730</v>
      </c>
      <c r="S39" s="156">
        <v>2310.1202144125268</v>
      </c>
      <c r="T39" s="156">
        <v>7177.1</v>
      </c>
      <c r="U39" s="156">
        <v>1785</v>
      </c>
      <c r="V39" s="156">
        <v>3255</v>
      </c>
      <c r="W39" s="156">
        <v>2467.809035044329</v>
      </c>
      <c r="X39" s="155">
        <v>6925.8</v>
      </c>
      <c r="Z39" s="134"/>
      <c r="AA39" s="134"/>
      <c r="AB39" s="134"/>
      <c r="AC39" s="143"/>
      <c r="AD39" s="134"/>
      <c r="AE39" s="138"/>
      <c r="AF39" s="138"/>
      <c r="AG39" s="138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B40" s="154"/>
      <c r="C40" s="143">
        <v>10</v>
      </c>
      <c r="D40" s="155"/>
      <c r="E40" s="173">
        <v>5460</v>
      </c>
      <c r="F40" s="173">
        <v>6615</v>
      </c>
      <c r="G40" s="173">
        <v>5984.9367863815651</v>
      </c>
      <c r="H40" s="156">
        <v>9808.9</v>
      </c>
      <c r="I40" s="156">
        <v>5670</v>
      </c>
      <c r="J40" s="156">
        <v>6825</v>
      </c>
      <c r="K40" s="156">
        <v>6242.0223435948365</v>
      </c>
      <c r="L40" s="156">
        <v>7139.1</v>
      </c>
      <c r="M40" s="156">
        <v>1575</v>
      </c>
      <c r="N40" s="156">
        <v>1995</v>
      </c>
      <c r="O40" s="156">
        <v>1785.1479930795842</v>
      </c>
      <c r="P40" s="156">
        <v>46790.9</v>
      </c>
      <c r="Q40" s="156">
        <v>1995</v>
      </c>
      <c r="R40" s="156">
        <v>2625</v>
      </c>
      <c r="S40" s="156">
        <v>2373.2854380527192</v>
      </c>
      <c r="T40" s="156">
        <v>6359.1</v>
      </c>
      <c r="U40" s="156">
        <v>2100</v>
      </c>
      <c r="V40" s="156">
        <v>2992.5</v>
      </c>
      <c r="W40" s="156">
        <v>2583.2059971473027</v>
      </c>
      <c r="X40" s="155">
        <v>9582.9</v>
      </c>
      <c r="Z40" s="134"/>
      <c r="AA40" s="134"/>
      <c r="AB40" s="134"/>
      <c r="AC40" s="143"/>
      <c r="AD40" s="134"/>
      <c r="AE40" s="138"/>
      <c r="AF40" s="138"/>
      <c r="AG40" s="138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B41" s="154"/>
      <c r="C41" s="143">
        <v>11</v>
      </c>
      <c r="D41" s="155"/>
      <c r="E41" s="173">
        <v>5565</v>
      </c>
      <c r="F41" s="173">
        <v>6825</v>
      </c>
      <c r="G41" s="173">
        <v>6194.7372311827976</v>
      </c>
      <c r="H41" s="156">
        <v>10120.6</v>
      </c>
      <c r="I41" s="156">
        <v>6090</v>
      </c>
      <c r="J41" s="156">
        <v>6090</v>
      </c>
      <c r="K41" s="156">
        <v>6090</v>
      </c>
      <c r="L41" s="156">
        <v>7814.9</v>
      </c>
      <c r="M41" s="156">
        <v>1470</v>
      </c>
      <c r="N41" s="156">
        <v>2100</v>
      </c>
      <c r="O41" s="156">
        <v>1680.3642880068471</v>
      </c>
      <c r="P41" s="156">
        <v>34327.599999999999</v>
      </c>
      <c r="Q41" s="156">
        <v>2205</v>
      </c>
      <c r="R41" s="156">
        <v>3150</v>
      </c>
      <c r="S41" s="156">
        <v>2782.4219198918377</v>
      </c>
      <c r="T41" s="156">
        <v>6987.1</v>
      </c>
      <c r="U41" s="156">
        <v>2310</v>
      </c>
      <c r="V41" s="156">
        <v>2940</v>
      </c>
      <c r="W41" s="156">
        <v>2834.5557692307693</v>
      </c>
      <c r="X41" s="155">
        <v>7656.6</v>
      </c>
      <c r="Z41" s="134"/>
      <c r="AA41" s="134"/>
      <c r="AB41" s="134"/>
      <c r="AC41" s="143"/>
      <c r="AD41" s="134"/>
      <c r="AE41" s="138"/>
      <c r="AF41" s="138"/>
      <c r="AG41" s="138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B42" s="154"/>
      <c r="C42" s="143">
        <v>12</v>
      </c>
      <c r="D42" s="155"/>
      <c r="E42" s="173">
        <v>5775</v>
      </c>
      <c r="F42" s="173">
        <v>6825</v>
      </c>
      <c r="G42" s="173">
        <v>6089.9446808510629</v>
      </c>
      <c r="H42" s="156">
        <v>11119</v>
      </c>
      <c r="I42" s="156">
        <v>5775</v>
      </c>
      <c r="J42" s="156">
        <v>7025.55</v>
      </c>
      <c r="K42" s="156">
        <v>6300.315071247268</v>
      </c>
      <c r="L42" s="156">
        <v>8977.4</v>
      </c>
      <c r="M42" s="156">
        <v>1470</v>
      </c>
      <c r="N42" s="156">
        <v>1995</v>
      </c>
      <c r="O42" s="156">
        <v>1696.1224865738045</v>
      </c>
      <c r="P42" s="156">
        <v>37408.9</v>
      </c>
      <c r="Q42" s="156">
        <v>2310</v>
      </c>
      <c r="R42" s="156">
        <v>2940</v>
      </c>
      <c r="S42" s="156">
        <v>2814.5243813682682</v>
      </c>
      <c r="T42" s="156">
        <v>12143.3</v>
      </c>
      <c r="U42" s="156">
        <v>2383.5</v>
      </c>
      <c r="V42" s="156">
        <v>3150</v>
      </c>
      <c r="W42" s="156">
        <v>2877.437829604638</v>
      </c>
      <c r="X42" s="155">
        <v>9365.2000000000007</v>
      </c>
      <c r="Z42" s="134"/>
      <c r="AA42" s="134"/>
      <c r="AB42" s="134"/>
      <c r="AC42" s="143"/>
      <c r="AD42" s="134"/>
      <c r="AE42" s="138"/>
      <c r="AF42" s="138"/>
      <c r="AG42" s="138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x14ac:dyDescent="0.15">
      <c r="B43" s="154" t="s">
        <v>102</v>
      </c>
      <c r="C43" s="143">
        <v>1</v>
      </c>
      <c r="D43" s="155" t="s">
        <v>103</v>
      </c>
      <c r="E43" s="173">
        <v>5565</v>
      </c>
      <c r="F43" s="173">
        <v>6720</v>
      </c>
      <c r="G43" s="173">
        <v>6316.0090716554914</v>
      </c>
      <c r="H43" s="156">
        <v>8460</v>
      </c>
      <c r="I43" s="156">
        <v>5778.1500000000005</v>
      </c>
      <c r="J43" s="156">
        <v>6671.7000000000007</v>
      </c>
      <c r="K43" s="156">
        <v>6300.98979020979</v>
      </c>
      <c r="L43" s="156">
        <v>4861.8</v>
      </c>
      <c r="M43" s="156">
        <v>1365</v>
      </c>
      <c r="N43" s="156">
        <v>2100</v>
      </c>
      <c r="O43" s="156">
        <v>1869.1568309545612</v>
      </c>
      <c r="P43" s="156">
        <v>27455.3</v>
      </c>
      <c r="Q43" s="156">
        <v>2100</v>
      </c>
      <c r="R43" s="156">
        <v>2940</v>
      </c>
      <c r="S43" s="156">
        <v>2535.4908651761939</v>
      </c>
      <c r="T43" s="156">
        <v>6073.2</v>
      </c>
      <c r="U43" s="156">
        <v>2100</v>
      </c>
      <c r="V43" s="156">
        <v>2887.5</v>
      </c>
      <c r="W43" s="156">
        <v>2578.1697272083138</v>
      </c>
      <c r="X43" s="155">
        <v>6926</v>
      </c>
      <c r="Z43" s="134"/>
      <c r="AA43" s="134"/>
      <c r="AB43" s="134"/>
      <c r="AC43" s="143"/>
      <c r="AD43" s="134"/>
      <c r="AE43" s="138"/>
      <c r="AF43" s="138"/>
      <c r="AG43" s="138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x14ac:dyDescent="0.15">
      <c r="B44" s="154"/>
      <c r="C44" s="143">
        <v>2</v>
      </c>
      <c r="D44" s="155"/>
      <c r="E44" s="173">
        <v>6300</v>
      </c>
      <c r="F44" s="173">
        <v>6720</v>
      </c>
      <c r="G44" s="173">
        <v>6549.0858721124887</v>
      </c>
      <c r="H44" s="156">
        <v>7865.5</v>
      </c>
      <c r="I44" s="156">
        <v>5565</v>
      </c>
      <c r="J44" s="156">
        <v>6406.05</v>
      </c>
      <c r="K44" s="156">
        <v>6289.7855648535569</v>
      </c>
      <c r="L44" s="156">
        <v>4550.6000000000004</v>
      </c>
      <c r="M44" s="156">
        <v>1365</v>
      </c>
      <c r="N44" s="156">
        <v>2100</v>
      </c>
      <c r="O44" s="156">
        <v>1680.4082328540794</v>
      </c>
      <c r="P44" s="156">
        <v>28621.3</v>
      </c>
      <c r="Q44" s="156">
        <v>2100</v>
      </c>
      <c r="R44" s="156">
        <v>3150</v>
      </c>
      <c r="S44" s="156">
        <v>2525.1145379777445</v>
      </c>
      <c r="T44" s="156">
        <v>4731.3999999999996</v>
      </c>
      <c r="U44" s="156">
        <v>2100</v>
      </c>
      <c r="V44" s="156">
        <v>2940</v>
      </c>
      <c r="W44" s="156">
        <v>2519.6607159679702</v>
      </c>
      <c r="X44" s="155">
        <v>7175.7</v>
      </c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x14ac:dyDescent="0.15">
      <c r="B45" s="154"/>
      <c r="C45" s="143">
        <v>3</v>
      </c>
      <c r="D45" s="155"/>
      <c r="E45" s="173">
        <v>5880</v>
      </c>
      <c r="F45" s="173">
        <v>6300</v>
      </c>
      <c r="G45" s="173">
        <v>6090.1257972223884</v>
      </c>
      <c r="H45" s="156">
        <v>6027</v>
      </c>
      <c r="I45" s="156">
        <v>5670</v>
      </c>
      <c r="J45" s="156">
        <v>6857.55</v>
      </c>
      <c r="K45" s="156">
        <v>6206.0443300946063</v>
      </c>
      <c r="L45" s="156">
        <v>5623.2</v>
      </c>
      <c r="M45" s="156">
        <v>1575</v>
      </c>
      <c r="N45" s="156">
        <v>1995</v>
      </c>
      <c r="O45" s="156">
        <v>1790.374609277319</v>
      </c>
      <c r="P45" s="156">
        <v>36845.800000000003</v>
      </c>
      <c r="Q45" s="156">
        <v>2205</v>
      </c>
      <c r="R45" s="156">
        <v>2940</v>
      </c>
      <c r="S45" s="156">
        <v>2625.372586403711</v>
      </c>
      <c r="T45" s="156">
        <v>6634.7</v>
      </c>
      <c r="U45" s="156">
        <v>2205</v>
      </c>
      <c r="V45" s="156">
        <v>3045</v>
      </c>
      <c r="W45" s="156">
        <v>2654.5558589336615</v>
      </c>
      <c r="X45" s="155">
        <v>6779</v>
      </c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x14ac:dyDescent="0.15">
      <c r="B46" s="149"/>
      <c r="C46" s="153">
        <v>4</v>
      </c>
      <c r="D46" s="160"/>
      <c r="E46" s="174">
        <v>5775</v>
      </c>
      <c r="F46" s="174">
        <v>6720</v>
      </c>
      <c r="G46" s="174">
        <v>6299.9536639182452</v>
      </c>
      <c r="H46" s="164">
        <v>8162.9</v>
      </c>
      <c r="I46" s="164">
        <v>5727.75</v>
      </c>
      <c r="J46" s="164">
        <v>7035</v>
      </c>
      <c r="K46" s="164">
        <v>6226.0755961440882</v>
      </c>
      <c r="L46" s="164">
        <v>8472.2999999999993</v>
      </c>
      <c r="M46" s="164">
        <v>1680</v>
      </c>
      <c r="N46" s="164">
        <v>1995</v>
      </c>
      <c r="O46" s="164">
        <v>1853.2529613398713</v>
      </c>
      <c r="P46" s="164">
        <v>46081.8</v>
      </c>
      <c r="Q46" s="164">
        <v>2310</v>
      </c>
      <c r="R46" s="164">
        <v>2835</v>
      </c>
      <c r="S46" s="164">
        <v>2672.1049229515484</v>
      </c>
      <c r="T46" s="164">
        <v>7016.4</v>
      </c>
      <c r="U46" s="164">
        <v>2415</v>
      </c>
      <c r="V46" s="164">
        <v>2940</v>
      </c>
      <c r="W46" s="164">
        <v>2729.6882065956725</v>
      </c>
      <c r="X46" s="160">
        <v>9731.7000000000007</v>
      </c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ht="3" customHeight="1" x14ac:dyDescent="0.15">
      <c r="B47" s="134"/>
      <c r="C47" s="14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ht="12.75" customHeight="1" x14ac:dyDescent="0.15">
      <c r="B48" s="137" t="s">
        <v>109</v>
      </c>
      <c r="C48" s="135" t="s">
        <v>110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:53" ht="12.75" customHeight="1" x14ac:dyDescent="0.15">
      <c r="B49" s="175" t="s">
        <v>111</v>
      </c>
      <c r="C49" s="135" t="s">
        <v>112</v>
      </c>
      <c r="X49" s="176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:53" ht="12.75" customHeight="1" x14ac:dyDescent="0.15">
      <c r="B50" s="175"/>
      <c r="X50" s="176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:53" x14ac:dyDescent="0.15">
      <c r="X51" s="176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:53" ht="13.5" x14ac:dyDescent="0.15">
      <c r="E52" s="17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X52" s="176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:53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X53" s="176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2:53" ht="13.5" x14ac:dyDescent="0.15"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X54" s="176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2:53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2:53" x14ac:dyDescent="0.15"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  <row r="57" spans="2:53" x14ac:dyDescent="0.15">
      <c r="X57" s="134"/>
      <c r="Y57" s="134"/>
    </row>
    <row r="58" spans="2:53" x14ac:dyDescent="0.15">
      <c r="X58" s="134"/>
      <c r="Y58" s="134"/>
    </row>
    <row r="59" spans="2:53" x14ac:dyDescent="0.15">
      <c r="X59" s="134"/>
      <c r="Y59" s="134"/>
    </row>
    <row r="60" spans="2:53" x14ac:dyDescent="0.15">
      <c r="X60" s="134"/>
      <c r="Y60" s="134"/>
    </row>
    <row r="61" spans="2:53" x14ac:dyDescent="0.15">
      <c r="X61" s="134"/>
      <c r="Y61" s="134"/>
    </row>
    <row r="62" spans="2:53" x14ac:dyDescent="0.15">
      <c r="X62" s="134"/>
      <c r="Y62" s="134"/>
    </row>
    <row r="63" spans="2:53" x14ac:dyDescent="0.15">
      <c r="X63" s="134"/>
      <c r="Y63" s="134"/>
    </row>
    <row r="64" spans="2:53" x14ac:dyDescent="0.15">
      <c r="X64" s="134"/>
      <c r="Y64" s="134"/>
    </row>
    <row r="65" spans="24:25" x14ac:dyDescent="0.15">
      <c r="X65" s="134"/>
      <c r="Y65" s="134"/>
    </row>
    <row r="66" spans="24:25" x14ac:dyDescent="0.15">
      <c r="X66" s="134"/>
      <c r="Y66" s="134"/>
    </row>
    <row r="67" spans="24:25" x14ac:dyDescent="0.15">
      <c r="X67" s="134"/>
      <c r="Y67" s="134"/>
    </row>
    <row r="68" spans="24:25" x14ac:dyDescent="0.15">
      <c r="X68" s="134"/>
      <c r="Y68" s="134"/>
    </row>
  </sheetData>
  <mergeCells count="20">
    <mergeCell ref="AI26:AL26"/>
    <mergeCell ref="AM26:AP26"/>
    <mergeCell ref="AQ26:AT26"/>
    <mergeCell ref="AU26:AX26"/>
    <mergeCell ref="AH5:AK5"/>
    <mergeCell ref="AL5:AO5"/>
    <mergeCell ref="AP5:AS5"/>
    <mergeCell ref="AT5:AW5"/>
    <mergeCell ref="E26:H26"/>
    <mergeCell ref="I26:L26"/>
    <mergeCell ref="M26:P26"/>
    <mergeCell ref="Q26:T26"/>
    <mergeCell ref="U26:X26"/>
    <mergeCell ref="AE26:AH26"/>
    <mergeCell ref="E5:H5"/>
    <mergeCell ref="I5:L5"/>
    <mergeCell ref="M5:P5"/>
    <mergeCell ref="Q5:T5"/>
    <mergeCell ref="U5:X5"/>
    <mergeCell ref="AD5:AG5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83</vt:i4>
      </vt:variant>
      <vt:variant>
        <vt:lpstr>名前付き一覧</vt:lpstr>
      </vt:variant>
      <vt:variant>
        <vt:i4>40</vt:i4>
      </vt:variant>
    </vt:vector>
  </HeadingPairs>
  <TitlesOfParts>
    <vt:vector size="123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取扱量</vt:lpstr>
      <vt:lpstr>裏表紙</vt:lpstr>
      <vt:lpstr>牛ｾｯﾄ!Print_Area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九輸入豚!Print_Area</vt:lpstr>
      <vt:lpstr>交雑未!Print_Area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  <vt:lpstr>豚!Print_Area</vt:lpstr>
      <vt:lpstr>豚2!Print_Area</vt:lpstr>
      <vt:lpstr>豚ﾌﾛｰｽﾞﾝ!Print_Area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2013-04-28T03:50:30Z</cp:lastPrinted>
  <dcterms:created xsi:type="dcterms:W3CDTF">2006-02-22T01:45:43Z</dcterms:created>
  <dcterms:modified xsi:type="dcterms:W3CDTF">2022-10-07T06:41:17Z</dcterms:modified>
</cp:coreProperties>
</file>